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90" yWindow="135" windowWidth="9420" windowHeight="12135"/>
  </bookViews>
  <sheets>
    <sheet name="4_2017" sheetId="7" r:id="rId1"/>
  </sheets>
  <calcPr calcId="145621"/>
</workbook>
</file>

<file path=xl/calcChain.xml><?xml version="1.0" encoding="utf-8"?>
<calcChain xmlns="http://schemas.openxmlformats.org/spreadsheetml/2006/main">
  <c r="G133" i="7" l="1"/>
  <c r="G35" i="7"/>
  <c r="G30" i="7"/>
  <c r="G33" i="7" l="1"/>
  <c r="F137" i="7" l="1"/>
  <c r="C137" i="7"/>
  <c r="G136" i="7"/>
  <c r="G135" i="7"/>
  <c r="G137" i="7" l="1"/>
</calcChain>
</file>

<file path=xl/sharedStrings.xml><?xml version="1.0" encoding="utf-8"?>
<sst xmlns="http://schemas.openxmlformats.org/spreadsheetml/2006/main" count="153" uniqueCount="86">
  <si>
    <t>Příjmy</t>
  </si>
  <si>
    <t>OdPa</t>
  </si>
  <si>
    <t>Položka</t>
  </si>
  <si>
    <t>Popis</t>
  </si>
  <si>
    <t>Výdaje</t>
  </si>
  <si>
    <t>Schváleno zastupitelstvem města dne:</t>
  </si>
  <si>
    <t>schv.rozpočet</t>
  </si>
  <si>
    <t>v Kč</t>
  </si>
  <si>
    <t xml:space="preserve">Projednáno finančním výborem dne: </t>
  </si>
  <si>
    <t>1.rozpoč.opatř.</t>
  </si>
  <si>
    <t>Položky v  rozpočtu - přesuny</t>
  </si>
  <si>
    <t>2.rozpoč.opatř.</t>
  </si>
  <si>
    <t>Poskytnuté náhrady</t>
  </si>
  <si>
    <t>CELKEM</t>
  </si>
  <si>
    <t>Rozpočet po změnách</t>
  </si>
  <si>
    <t>3.rozpoč.opatř.</t>
  </si>
  <si>
    <t>Budovy,haly a stavby</t>
  </si>
  <si>
    <t>Věcné dary</t>
  </si>
  <si>
    <t>Poplatky za zneč.ovzduší</t>
  </si>
  <si>
    <t>Povolení k vjezdu</t>
  </si>
  <si>
    <t>Zruš.odvod loterií</t>
  </si>
  <si>
    <t>Přijaté neinv.dary</t>
  </si>
  <si>
    <t>Opravy a udržování</t>
  </si>
  <si>
    <t>Výměník</t>
  </si>
  <si>
    <t>Nákup materiálu j.n.</t>
  </si>
  <si>
    <t>Pohoštění</t>
  </si>
  <si>
    <t>DDHM</t>
  </si>
  <si>
    <t>OON</t>
  </si>
  <si>
    <t>Daň z příjmu fyz.osob plac.poplatníky</t>
  </si>
  <si>
    <t>Daň z přidané hodnoty</t>
  </si>
  <si>
    <t>Daň z příjmů fyz.osob</t>
  </si>
  <si>
    <t>Poplatek z ubyt.kapacity</t>
  </si>
  <si>
    <t>Správní poplatky</t>
  </si>
  <si>
    <t>Příjmy z poskytování služ. a výr.</t>
  </si>
  <si>
    <t>Přijaté nekap.přísp. A náhrady</t>
  </si>
  <si>
    <t>Ostat.příjmy z vl.činnosti</t>
  </si>
  <si>
    <t>Ostat.příjmy z pronájmu maj.</t>
  </si>
  <si>
    <t>Poplatky za odnětí pozemků</t>
  </si>
  <si>
    <t>Poplatek za užív.veř.prostranství</t>
  </si>
  <si>
    <t>Daň z nemovitých věcí</t>
  </si>
  <si>
    <t>Příjmy z úroků</t>
  </si>
  <si>
    <t>Poplatky  za odnětí pozemků</t>
  </si>
  <si>
    <t>Poplatek za láz. nebo rek.pobyt</t>
  </si>
  <si>
    <t>Ostat.neinvest.přijaté transfery ze SR</t>
  </si>
  <si>
    <t>Neinvest.prijaté transf. z všeob.poklsprávy SR</t>
  </si>
  <si>
    <t>Invest.přijaté transfery od krajů</t>
  </si>
  <si>
    <t>Příjmy z poskytování služ.a výrobků</t>
  </si>
  <si>
    <t>Příjmy z pronájmů nemovitostí</t>
  </si>
  <si>
    <t>Přijaté nekapitálové přísp.a náhrady</t>
  </si>
  <si>
    <t>Přijaté pojistné náhrady</t>
  </si>
  <si>
    <t>Ostat.nedaňové příjmy</t>
  </si>
  <si>
    <t>Ostatní převody z vl.fondů FKSP</t>
  </si>
  <si>
    <t>270000-235930,70=34069,30</t>
  </si>
  <si>
    <t>Nákup ostat.služeb</t>
  </si>
  <si>
    <t>Odměny za užití duševního vlastnictví</t>
  </si>
  <si>
    <t>Poštovní služby</t>
  </si>
  <si>
    <t>Služby,školení a vzdělávání</t>
  </si>
  <si>
    <t>Programové vybavení</t>
  </si>
  <si>
    <t>Povinné pojistné na soc.zabezp.</t>
  </si>
  <si>
    <t>Povinné zdravotní pojištění</t>
  </si>
  <si>
    <t>Elektrická energie</t>
  </si>
  <si>
    <t>Studená voda</t>
  </si>
  <si>
    <t>Ostatní nákupy DNHM</t>
  </si>
  <si>
    <t>reg.plán</t>
  </si>
  <si>
    <t>Úrazové pojištění</t>
  </si>
  <si>
    <t>Pohonné hmoty a maziva</t>
  </si>
  <si>
    <t>Služby peněž.ústavů</t>
  </si>
  <si>
    <t>Nájemné</t>
  </si>
  <si>
    <t>Zpracování dat a informační služby</t>
  </si>
  <si>
    <t>studie,zaměření….aj.</t>
  </si>
  <si>
    <t>Stroje přístroje a zařízení</t>
  </si>
  <si>
    <t>Knihy,učební pomůcky a tisk</t>
  </si>
  <si>
    <t>Služby telekomunikací a radiokom.</t>
  </si>
  <si>
    <t>Konzultační,poradenské a právní služby</t>
  </si>
  <si>
    <t>Účastnické poplatky konferencí</t>
  </si>
  <si>
    <t>Platby daní a poplatků SR</t>
  </si>
  <si>
    <t>Převody FKSP</t>
  </si>
  <si>
    <t>Buňky a PD Duncan územní a</t>
  </si>
  <si>
    <t>4.rozpoč.opatř.</t>
  </si>
  <si>
    <t>PD Duncan staveb.+PD Multifunkč.objekt</t>
  </si>
  <si>
    <t>PD kanaliz.Duncan</t>
  </si>
  <si>
    <t>Povinné poj.na soc.zab.a přísp.na st.pol.zaměstnan</t>
  </si>
  <si>
    <t>Platy zaměst. v pr.poměru vyjma zaměst. na služ.m.</t>
  </si>
  <si>
    <t>Celkem - převody mezi paragrafy a položkami</t>
  </si>
  <si>
    <t xml:space="preserve">Rozpočtové  opatření č. 4/2017                        </t>
  </si>
  <si>
    <t>Vyvěšeno: 20.12.2017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</si>
</sst>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_ ;[Red]\-#,##0.00\ "/>
  </numFmts>
  <fonts count="14" x14ac:knownFonts="1"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color indexed="54"/>
      <name val="Arial"/>
      <family val="2"/>
      <charset val="238"/>
    </font>
    <font>
      <sz val="12"/>
      <color indexed="54"/>
      <name val="Arial"/>
      <family val="2"/>
      <charset val="238"/>
    </font>
    <font>
      <b/>
      <sz val="12"/>
      <color indexed="48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B0F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" xfId="0" applyFont="1" applyBorder="1"/>
    <xf numFmtId="0" fontId="1" fillId="0" borderId="4" xfId="0" applyFont="1" applyBorder="1"/>
    <xf numFmtId="43" fontId="1" fillId="0" borderId="15" xfId="0" applyNumberFormat="1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43" fontId="1" fillId="0" borderId="4" xfId="0" applyNumberFormat="1" applyFont="1" applyBorder="1"/>
    <xf numFmtId="14" fontId="1" fillId="0" borderId="3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14" fontId="1" fillId="0" borderId="4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43" fontId="2" fillId="0" borderId="3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/>
    <xf numFmtId="43" fontId="2" fillId="0" borderId="18" xfId="0" applyNumberFormat="1" applyFont="1" applyBorder="1" applyAlignment="1">
      <alignment horizontal="center"/>
    </xf>
    <xf numFmtId="164" fontId="1" fillId="0" borderId="1" xfId="0" applyNumberFormat="1" applyFont="1" applyBorder="1"/>
    <xf numFmtId="164" fontId="2" fillId="0" borderId="1" xfId="0" applyNumberFormat="1" applyFont="1" applyBorder="1"/>
    <xf numFmtId="164" fontId="2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/>
    <xf numFmtId="164" fontId="1" fillId="2" borderId="13" xfId="0" applyNumberFormat="1" applyFont="1" applyFill="1" applyBorder="1"/>
    <xf numFmtId="164" fontId="2" fillId="2" borderId="13" xfId="0" applyNumberFormat="1" applyFont="1" applyFill="1" applyBorder="1"/>
    <xf numFmtId="164" fontId="2" fillId="2" borderId="11" xfId="0" applyNumberFormat="1" applyFont="1" applyFill="1" applyBorder="1"/>
    <xf numFmtId="164" fontId="2" fillId="2" borderId="3" xfId="0" applyNumberFormat="1" applyFont="1" applyFill="1" applyBorder="1" applyAlignment="1"/>
    <xf numFmtId="164" fontId="1" fillId="2" borderId="11" xfId="0" applyNumberFormat="1" applyFont="1" applyFill="1" applyBorder="1"/>
    <xf numFmtId="164" fontId="1" fillId="0" borderId="7" xfId="0" applyNumberFormat="1" applyFont="1" applyBorder="1"/>
    <xf numFmtId="1" fontId="4" fillId="0" borderId="9" xfId="0" applyNumberFormat="1" applyFont="1" applyBorder="1"/>
    <xf numFmtId="1" fontId="5" fillId="0" borderId="4" xfId="0" applyNumberFormat="1" applyFont="1" applyBorder="1"/>
    <xf numFmtId="1" fontId="4" fillId="0" borderId="2" xfId="0" applyNumberFormat="1" applyFont="1" applyBorder="1"/>
    <xf numFmtId="1" fontId="5" fillId="0" borderId="1" xfId="0" applyNumberFormat="1" applyFont="1" applyBorder="1"/>
    <xf numFmtId="1" fontId="2" fillId="2" borderId="12" xfId="0" applyNumberFormat="1" applyFont="1" applyFill="1" applyBorder="1"/>
    <xf numFmtId="1" fontId="1" fillId="2" borderId="13" xfId="0" applyNumberFormat="1" applyFont="1" applyFill="1" applyBorder="1"/>
    <xf numFmtId="1" fontId="1" fillId="2" borderId="12" xfId="0" applyNumberFormat="1" applyFont="1" applyFill="1" applyBorder="1"/>
    <xf numFmtId="1" fontId="2" fillId="0" borderId="16" xfId="0" applyNumberFormat="1" applyFont="1" applyBorder="1"/>
    <xf numFmtId="1" fontId="2" fillId="0" borderId="17" xfId="0" applyNumberFormat="1" applyFont="1" applyBorder="1"/>
    <xf numFmtId="1" fontId="2" fillId="0" borderId="9" xfId="0" applyNumberFormat="1" applyFont="1" applyBorder="1"/>
    <xf numFmtId="1" fontId="2" fillId="0" borderId="14" xfId="0" applyNumberFormat="1" applyFont="1" applyBorder="1"/>
    <xf numFmtId="1" fontId="2" fillId="0" borderId="2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4" xfId="0" applyNumberFormat="1" applyFont="1" applyBorder="1"/>
    <xf numFmtId="164" fontId="1" fillId="0" borderId="15" xfId="0" applyNumberFormat="1" applyFont="1" applyBorder="1"/>
    <xf numFmtId="164" fontId="1" fillId="0" borderId="3" xfId="0" applyNumberFormat="1" applyFont="1" applyBorder="1" applyAlignment="1">
      <alignment horizontal="right"/>
    </xf>
    <xf numFmtId="0" fontId="9" fillId="0" borderId="0" xfId="0" applyFont="1"/>
    <xf numFmtId="164" fontId="0" fillId="0" borderId="0" xfId="0" applyNumberFormat="1"/>
    <xf numFmtId="164" fontId="1" fillId="0" borderId="8" xfId="0" applyNumberFormat="1" applyFont="1" applyBorder="1" applyAlignment="1"/>
    <xf numFmtId="1" fontId="1" fillId="0" borderId="6" xfId="0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 applyFill="1"/>
    <xf numFmtId="0" fontId="10" fillId="0" borderId="0" xfId="0" applyFont="1" applyFill="1"/>
    <xf numFmtId="164" fontId="10" fillId="0" borderId="0" xfId="0" applyNumberFormat="1" applyFont="1"/>
    <xf numFmtId="0" fontId="12" fillId="0" borderId="0" xfId="0" applyFont="1"/>
    <xf numFmtId="43" fontId="10" fillId="0" borderId="0" xfId="0" applyNumberFormat="1" applyFont="1"/>
    <xf numFmtId="164" fontId="2" fillId="0" borderId="8" xfId="0" applyNumberFormat="1" applyFont="1" applyBorder="1"/>
    <xf numFmtId="1" fontId="1" fillId="0" borderId="30" xfId="0" applyNumberFormat="1" applyFont="1" applyBorder="1" applyAlignment="1">
      <alignment horizontal="center"/>
    </xf>
    <xf numFmtId="164" fontId="1" fillId="0" borderId="31" xfId="0" applyNumberFormat="1" applyFont="1" applyBorder="1"/>
    <xf numFmtId="1" fontId="1" fillId="0" borderId="29" xfId="0" applyNumberFormat="1" applyFont="1" applyBorder="1" applyAlignment="1">
      <alignment horizontal="center"/>
    </xf>
    <xf numFmtId="164" fontId="1" fillId="0" borderId="29" xfId="0" applyNumberFormat="1" applyFont="1" applyBorder="1"/>
    <xf numFmtId="164" fontId="12" fillId="0" borderId="0" xfId="0" applyNumberFormat="1" applyFont="1"/>
    <xf numFmtId="164" fontId="13" fillId="0" borderId="0" xfId="0" applyNumberFormat="1" applyFont="1"/>
    <xf numFmtId="164" fontId="1" fillId="0" borderId="23" xfId="0" applyNumberFormat="1" applyFon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2" fillId="0" borderId="5" xfId="0" applyNumberFormat="1" applyFont="1" applyBorder="1" applyAlignment="1"/>
    <xf numFmtId="0" fontId="0" fillId="0" borderId="13" xfId="0" applyBorder="1" applyAlignment="1"/>
    <xf numFmtId="0" fontId="0" fillId="0" borderId="11" xfId="0" applyBorder="1" applyAlignment="1"/>
    <xf numFmtId="0" fontId="4" fillId="0" borderId="19" xfId="0" applyFont="1" applyBorder="1" applyAlignment="1"/>
    <xf numFmtId="0" fontId="0" fillId="0" borderId="20" xfId="0" applyBorder="1" applyAlignment="1"/>
    <xf numFmtId="0" fontId="0" fillId="0" borderId="21" xfId="0" applyBorder="1" applyAlignment="1"/>
    <xf numFmtId="0" fontId="7" fillId="0" borderId="12" xfId="0" applyFont="1" applyBorder="1" applyAlignment="1"/>
    <xf numFmtId="0" fontId="0" fillId="0" borderId="22" xfId="0" applyBorder="1" applyAlignment="1"/>
    <xf numFmtId="164" fontId="8" fillId="0" borderId="12" xfId="0" applyNumberFormat="1" applyFont="1" applyBorder="1" applyAlignment="1"/>
    <xf numFmtId="164" fontId="0" fillId="0" borderId="13" xfId="0" applyNumberFormat="1" applyBorder="1" applyAlignment="1"/>
    <xf numFmtId="164" fontId="0" fillId="0" borderId="22" xfId="0" applyNumberFormat="1" applyBorder="1" applyAlignment="1"/>
    <xf numFmtId="164" fontId="6" fillId="0" borderId="12" xfId="0" applyNumberFormat="1" applyFont="1" applyBorder="1" applyAlignment="1"/>
    <xf numFmtId="1" fontId="2" fillId="0" borderId="26" xfId="0" applyNumberFormat="1" applyFont="1" applyBorder="1" applyAlignment="1">
      <alignment horizontal="center" wrapText="1"/>
    </xf>
    <xf numFmtId="1" fontId="0" fillId="0" borderId="27" xfId="0" applyNumberFormat="1" applyBorder="1" applyAlignment="1">
      <alignment horizontal="center" wrapText="1"/>
    </xf>
    <xf numFmtId="1" fontId="0" fillId="0" borderId="28" xfId="0" applyNumberFormat="1" applyBorder="1" applyAlignment="1">
      <alignment horizontal="center" wrapText="1"/>
    </xf>
    <xf numFmtId="164" fontId="3" fillId="0" borderId="23" xfId="0" applyNumberFormat="1" applyFont="1" applyFill="1" applyBorder="1" applyAlignment="1">
      <alignment horizontal="center" vertical="center"/>
    </xf>
    <xf numFmtId="164" fontId="3" fillId="0" borderId="24" xfId="0" applyNumberFormat="1" applyFont="1" applyFill="1" applyBorder="1" applyAlignment="1">
      <alignment horizontal="center" vertical="center"/>
    </xf>
    <xf numFmtId="164" fontId="3" fillId="0" borderId="25" xfId="0" applyNumberFormat="1" applyFont="1" applyFill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2"/>
  <sheetViews>
    <sheetView tabSelected="1" workbookViewId="0">
      <selection activeCell="AB139" sqref="AB139"/>
    </sheetView>
  </sheetViews>
  <sheetFormatPr defaultRowHeight="12.75" x14ac:dyDescent="0.2"/>
  <cols>
    <col min="1" max="1" width="8.28515625" customWidth="1"/>
    <col min="2" max="2" width="15.5703125" customWidth="1"/>
    <col min="3" max="3" width="17.7109375" customWidth="1"/>
    <col min="4" max="4" width="15.85546875" customWidth="1"/>
    <col min="5" max="5" width="17.42578125" customWidth="1"/>
    <col min="6" max="6" width="0" hidden="1" customWidth="1"/>
    <col min="7" max="7" width="16.28515625" customWidth="1"/>
    <col min="8" max="8" width="0.5703125" customWidth="1"/>
    <col min="9" max="9" width="10.28515625" style="49" bestFit="1" customWidth="1"/>
    <col min="10" max="10" width="10.85546875" style="49" customWidth="1"/>
    <col min="11" max="11" width="1" customWidth="1"/>
  </cols>
  <sheetData>
    <row r="1" spans="1:11" ht="16.5" thickBot="1" x14ac:dyDescent="0.3">
      <c r="A1" s="68" t="s">
        <v>84</v>
      </c>
      <c r="B1" s="69"/>
      <c r="C1" s="69"/>
      <c r="D1" s="69"/>
      <c r="E1" s="69"/>
      <c r="F1" s="69"/>
      <c r="G1" s="70"/>
    </row>
    <row r="2" spans="1:11" ht="15.75" x14ac:dyDescent="0.25">
      <c r="A2" s="25"/>
      <c r="B2" s="26"/>
      <c r="C2" s="2" t="s">
        <v>8</v>
      </c>
      <c r="D2" s="2"/>
      <c r="E2" s="2"/>
      <c r="F2" s="9"/>
      <c r="G2" s="10">
        <v>43087</v>
      </c>
    </row>
    <row r="3" spans="1:11" ht="15.75" x14ac:dyDescent="0.25">
      <c r="A3" s="27"/>
      <c r="B3" s="28"/>
      <c r="C3" s="1" t="s">
        <v>5</v>
      </c>
      <c r="D3" s="1"/>
      <c r="E3" s="1"/>
      <c r="F3" s="8"/>
      <c r="G3" s="7">
        <v>43087</v>
      </c>
    </row>
    <row r="4" spans="1:11" ht="15.75" x14ac:dyDescent="0.25">
      <c r="A4" s="71" t="s">
        <v>0</v>
      </c>
      <c r="B4" s="66"/>
      <c r="C4" s="66"/>
      <c r="D4" s="66"/>
      <c r="E4" s="66"/>
      <c r="F4" s="66"/>
      <c r="G4" s="72"/>
    </row>
    <row r="5" spans="1:11" x14ac:dyDescent="0.2">
      <c r="A5" s="36" t="s">
        <v>1</v>
      </c>
      <c r="B5" s="37" t="s">
        <v>2</v>
      </c>
      <c r="C5" s="65" t="s">
        <v>3</v>
      </c>
      <c r="D5" s="66"/>
      <c r="E5" s="66"/>
      <c r="F5" s="67"/>
      <c r="G5" s="11" t="s">
        <v>7</v>
      </c>
    </row>
    <row r="6" spans="1:11" x14ac:dyDescent="0.2">
      <c r="A6" s="40"/>
      <c r="B6" s="41">
        <v>1112</v>
      </c>
      <c r="C6" s="15" t="s">
        <v>28</v>
      </c>
      <c r="D6" s="16"/>
      <c r="E6" s="16"/>
      <c r="F6" s="16"/>
      <c r="G6" s="44">
        <v>25000</v>
      </c>
    </row>
    <row r="7" spans="1:11" x14ac:dyDescent="0.2">
      <c r="A7" s="40"/>
      <c r="B7" s="41">
        <v>1211</v>
      </c>
      <c r="C7" s="15" t="s">
        <v>29</v>
      </c>
      <c r="D7" s="16"/>
      <c r="E7" s="16"/>
      <c r="F7" s="16"/>
      <c r="G7" s="44">
        <v>600000</v>
      </c>
    </row>
    <row r="8" spans="1:11" x14ac:dyDescent="0.2">
      <c r="A8" s="40"/>
      <c r="B8" s="41">
        <v>1332</v>
      </c>
      <c r="C8" s="15" t="s">
        <v>18</v>
      </c>
      <c r="D8" s="15"/>
      <c r="E8" s="15"/>
      <c r="F8" s="15"/>
      <c r="G8" s="44">
        <v>500</v>
      </c>
    </row>
    <row r="9" spans="1:11" x14ac:dyDescent="0.2">
      <c r="A9" s="40"/>
      <c r="B9" s="41">
        <v>1335</v>
      </c>
      <c r="C9" s="15" t="s">
        <v>41</v>
      </c>
      <c r="D9" s="15"/>
      <c r="E9" s="15"/>
      <c r="F9" s="15"/>
      <c r="G9" s="44">
        <v>3473</v>
      </c>
      <c r="K9" s="45"/>
    </row>
    <row r="10" spans="1:11" x14ac:dyDescent="0.2">
      <c r="A10" s="40"/>
      <c r="B10" s="41">
        <v>1342</v>
      </c>
      <c r="C10" s="15" t="s">
        <v>42</v>
      </c>
      <c r="D10" s="15"/>
      <c r="E10" s="15"/>
      <c r="F10" s="15"/>
      <c r="G10" s="44">
        <v>190000</v>
      </c>
    </row>
    <row r="11" spans="1:11" x14ac:dyDescent="0.2">
      <c r="A11" s="40"/>
      <c r="B11" s="41">
        <v>1346</v>
      </c>
      <c r="C11" s="15" t="s">
        <v>19</v>
      </c>
      <c r="D11" s="15"/>
      <c r="E11" s="15"/>
      <c r="F11" s="15"/>
      <c r="G11" s="44">
        <v>5000</v>
      </c>
    </row>
    <row r="12" spans="1:11" x14ac:dyDescent="0.2">
      <c r="A12" s="40"/>
      <c r="B12" s="41">
        <v>1382</v>
      </c>
      <c r="C12" s="15" t="s">
        <v>20</v>
      </c>
      <c r="D12" s="15"/>
      <c r="E12" s="15"/>
      <c r="F12" s="15"/>
      <c r="G12" s="44">
        <v>3000</v>
      </c>
    </row>
    <row r="13" spans="1:11" x14ac:dyDescent="0.2">
      <c r="A13" s="40"/>
      <c r="B13" s="41">
        <v>4111</v>
      </c>
      <c r="C13" s="15" t="s">
        <v>44</v>
      </c>
      <c r="D13" s="15"/>
      <c r="E13" s="15"/>
      <c r="F13" s="15"/>
      <c r="G13" s="44">
        <v>18467</v>
      </c>
      <c r="K13" s="45"/>
    </row>
    <row r="14" spans="1:11" x14ac:dyDescent="0.2">
      <c r="A14" s="40"/>
      <c r="B14" s="41">
        <v>4116</v>
      </c>
      <c r="C14" s="15" t="s">
        <v>43</v>
      </c>
      <c r="D14" s="15"/>
      <c r="E14" s="15"/>
      <c r="F14" s="15"/>
      <c r="G14" s="44">
        <v>28415</v>
      </c>
      <c r="K14" s="45"/>
    </row>
    <row r="15" spans="1:11" x14ac:dyDescent="0.2">
      <c r="A15" s="40"/>
      <c r="B15" s="41">
        <v>4222</v>
      </c>
      <c r="C15" s="15" t="s">
        <v>45</v>
      </c>
      <c r="D15" s="15"/>
      <c r="E15" s="15"/>
      <c r="F15" s="15"/>
      <c r="G15" s="44">
        <v>158000</v>
      </c>
      <c r="I15" s="49" t="s">
        <v>80</v>
      </c>
      <c r="K15" s="45"/>
    </row>
    <row r="16" spans="1:11" x14ac:dyDescent="0.2">
      <c r="A16" s="40">
        <v>2212</v>
      </c>
      <c r="B16" s="41">
        <v>2321</v>
      </c>
      <c r="C16" s="15" t="s">
        <v>21</v>
      </c>
      <c r="D16" s="15"/>
      <c r="E16" s="15"/>
      <c r="F16" s="15"/>
      <c r="G16" s="44">
        <v>2334</v>
      </c>
    </row>
    <row r="17" spans="1:7" x14ac:dyDescent="0.2">
      <c r="A17" s="40">
        <v>2219</v>
      </c>
      <c r="B17" s="41">
        <v>2111</v>
      </c>
      <c r="C17" s="15" t="s">
        <v>46</v>
      </c>
      <c r="D17" s="15"/>
      <c r="E17" s="15"/>
      <c r="F17" s="15"/>
      <c r="G17" s="44">
        <v>20000</v>
      </c>
    </row>
    <row r="18" spans="1:7" x14ac:dyDescent="0.2">
      <c r="A18" s="40">
        <v>3314</v>
      </c>
      <c r="B18" s="41">
        <v>2111</v>
      </c>
      <c r="C18" s="15" t="s">
        <v>46</v>
      </c>
      <c r="D18" s="15"/>
      <c r="E18" s="15"/>
      <c r="F18" s="15"/>
      <c r="G18" s="44">
        <v>259</v>
      </c>
    </row>
    <row r="19" spans="1:7" x14ac:dyDescent="0.2">
      <c r="A19" s="40">
        <v>3319</v>
      </c>
      <c r="B19" s="41">
        <v>2132</v>
      </c>
      <c r="C19" s="15" t="s">
        <v>47</v>
      </c>
      <c r="D19" s="15"/>
      <c r="E19" s="15"/>
      <c r="F19" s="15"/>
      <c r="G19" s="44">
        <v>1000</v>
      </c>
    </row>
    <row r="20" spans="1:7" x14ac:dyDescent="0.2">
      <c r="A20" s="40">
        <v>3349</v>
      </c>
      <c r="B20" s="41">
        <v>2111</v>
      </c>
      <c r="C20" s="15" t="s">
        <v>46</v>
      </c>
      <c r="D20" s="15"/>
      <c r="E20" s="15"/>
      <c r="F20" s="15"/>
      <c r="G20" s="44">
        <v>4500</v>
      </c>
    </row>
    <row r="21" spans="1:7" x14ac:dyDescent="0.2">
      <c r="A21" s="40">
        <v>3612</v>
      </c>
      <c r="B21" s="41">
        <v>2111</v>
      </c>
      <c r="C21" s="15" t="s">
        <v>46</v>
      </c>
      <c r="D21" s="15"/>
      <c r="E21" s="15"/>
      <c r="F21" s="15"/>
      <c r="G21" s="44">
        <v>36374</v>
      </c>
    </row>
    <row r="22" spans="1:7" x14ac:dyDescent="0.2">
      <c r="A22" s="40">
        <v>3612</v>
      </c>
      <c r="B22" s="41">
        <v>2132</v>
      </c>
      <c r="C22" s="15" t="s">
        <v>47</v>
      </c>
      <c r="D22" s="15"/>
      <c r="E22" s="15"/>
      <c r="F22" s="15"/>
      <c r="G22" s="44">
        <v>5000</v>
      </c>
    </row>
    <row r="23" spans="1:7" x14ac:dyDescent="0.2">
      <c r="A23" s="40">
        <v>3613</v>
      </c>
      <c r="B23" s="41">
        <v>2111</v>
      </c>
      <c r="C23" s="15" t="s">
        <v>46</v>
      </c>
      <c r="D23" s="15"/>
      <c r="E23" s="15"/>
      <c r="F23" s="15"/>
      <c r="G23" s="44">
        <v>15000</v>
      </c>
    </row>
    <row r="24" spans="1:7" x14ac:dyDescent="0.2">
      <c r="A24" s="40">
        <v>3613</v>
      </c>
      <c r="B24" s="41">
        <v>2132</v>
      </c>
      <c r="C24" s="15" t="s">
        <v>47</v>
      </c>
      <c r="D24" s="15"/>
      <c r="E24" s="15"/>
      <c r="F24" s="15"/>
      <c r="G24" s="44">
        <v>21000</v>
      </c>
    </row>
    <row r="25" spans="1:7" x14ac:dyDescent="0.2">
      <c r="A25" s="40">
        <v>3632</v>
      </c>
      <c r="B25" s="41">
        <v>2324</v>
      </c>
      <c r="C25" s="15" t="s">
        <v>48</v>
      </c>
      <c r="D25" s="15"/>
      <c r="E25" s="15"/>
      <c r="F25" s="15"/>
      <c r="G25" s="44">
        <v>14495</v>
      </c>
    </row>
    <row r="26" spans="1:7" x14ac:dyDescent="0.2">
      <c r="A26" s="40">
        <v>6171</v>
      </c>
      <c r="B26" s="41">
        <v>2322</v>
      </c>
      <c r="C26" s="15" t="s">
        <v>49</v>
      </c>
      <c r="D26" s="15"/>
      <c r="E26" s="15"/>
      <c r="F26" s="15"/>
      <c r="G26" s="44">
        <v>5808</v>
      </c>
    </row>
    <row r="27" spans="1:7" x14ac:dyDescent="0.2">
      <c r="A27" s="40">
        <v>6171</v>
      </c>
      <c r="B27" s="41">
        <v>2329</v>
      </c>
      <c r="C27" s="15" t="s">
        <v>50</v>
      </c>
      <c r="D27" s="15"/>
      <c r="E27" s="15"/>
      <c r="F27" s="15"/>
      <c r="G27" s="44">
        <v>11035</v>
      </c>
    </row>
    <row r="28" spans="1:7" x14ac:dyDescent="0.2">
      <c r="A28" s="40">
        <v>6330</v>
      </c>
      <c r="B28" s="41">
        <v>4139</v>
      </c>
      <c r="C28" s="15" t="s">
        <v>51</v>
      </c>
      <c r="D28" s="15"/>
      <c r="E28" s="15"/>
      <c r="F28" s="15"/>
      <c r="G28" s="44">
        <v>40000</v>
      </c>
    </row>
    <row r="29" spans="1:7" x14ac:dyDescent="0.2">
      <c r="A29" s="40"/>
      <c r="B29" s="41"/>
      <c r="C29" s="15"/>
      <c r="D29" s="15"/>
      <c r="E29" s="15"/>
      <c r="F29" s="15"/>
      <c r="G29" s="44"/>
    </row>
    <row r="30" spans="1:7" x14ac:dyDescent="0.2">
      <c r="A30" s="29"/>
      <c r="B30" s="30"/>
      <c r="C30" s="20"/>
      <c r="D30" s="20"/>
      <c r="E30" s="20"/>
      <c r="F30" s="21"/>
      <c r="G30" s="22">
        <f>SUM(G6:G29)</f>
        <v>1208660</v>
      </c>
    </row>
    <row r="31" spans="1:7" ht="15.75" x14ac:dyDescent="0.25">
      <c r="A31" s="73" t="s">
        <v>4</v>
      </c>
      <c r="B31" s="74"/>
      <c r="C31" s="74"/>
      <c r="D31" s="74"/>
      <c r="E31" s="74"/>
      <c r="F31" s="74"/>
      <c r="G31" s="75"/>
    </row>
    <row r="32" spans="1:7" x14ac:dyDescent="0.2">
      <c r="A32" s="36" t="s">
        <v>1</v>
      </c>
      <c r="B32" s="37" t="s">
        <v>2</v>
      </c>
      <c r="C32" s="65" t="s">
        <v>3</v>
      </c>
      <c r="D32" s="66"/>
      <c r="E32" s="66"/>
      <c r="F32" s="67"/>
      <c r="G32" s="17" t="s">
        <v>7</v>
      </c>
    </row>
    <row r="33" spans="1:9" x14ac:dyDescent="0.2">
      <c r="A33" s="40">
        <v>3639</v>
      </c>
      <c r="B33" s="41">
        <v>6121</v>
      </c>
      <c r="C33" s="15" t="s">
        <v>16</v>
      </c>
      <c r="D33" s="15"/>
      <c r="E33" s="15"/>
      <c r="F33" s="15"/>
      <c r="G33" s="18">
        <f>235930.7+9500</f>
        <v>245430.7</v>
      </c>
      <c r="I33" s="50" t="s">
        <v>77</v>
      </c>
    </row>
    <row r="34" spans="1:9" x14ac:dyDescent="0.2">
      <c r="A34" s="40"/>
      <c r="B34" s="41"/>
      <c r="C34" s="15"/>
      <c r="D34" s="15"/>
      <c r="E34" s="15"/>
      <c r="F34" s="15"/>
      <c r="G34" s="18"/>
      <c r="I34" s="49" t="s">
        <v>79</v>
      </c>
    </row>
    <row r="35" spans="1:9" x14ac:dyDescent="0.2">
      <c r="A35" s="31"/>
      <c r="B35" s="30"/>
      <c r="C35" s="19"/>
      <c r="D35" s="19"/>
      <c r="E35" s="19"/>
      <c r="F35" s="23"/>
      <c r="G35" s="22">
        <f>SUM(G33:G34)</f>
        <v>245430.7</v>
      </c>
      <c r="I35" s="49" t="s">
        <v>52</v>
      </c>
    </row>
    <row r="36" spans="1:9" ht="15.75" x14ac:dyDescent="0.25">
      <c r="A36" s="76" t="s">
        <v>10</v>
      </c>
      <c r="B36" s="74"/>
      <c r="C36" s="74"/>
      <c r="D36" s="74"/>
      <c r="E36" s="74"/>
      <c r="F36" s="74"/>
      <c r="G36" s="75"/>
    </row>
    <row r="37" spans="1:9" x14ac:dyDescent="0.2">
      <c r="A37" s="36" t="s">
        <v>1</v>
      </c>
      <c r="B37" s="37" t="s">
        <v>2</v>
      </c>
      <c r="C37" s="65" t="s">
        <v>3</v>
      </c>
      <c r="D37" s="66"/>
      <c r="E37" s="66"/>
      <c r="F37" s="67"/>
      <c r="G37" s="17" t="s">
        <v>7</v>
      </c>
    </row>
    <row r="38" spans="1:9" x14ac:dyDescent="0.2">
      <c r="A38" s="40"/>
      <c r="B38" s="40">
        <v>1111</v>
      </c>
      <c r="C38" s="41" t="s">
        <v>30</v>
      </c>
      <c r="D38" s="15"/>
      <c r="E38" s="16"/>
      <c r="F38" s="16"/>
      <c r="G38" s="18">
        <v>230000</v>
      </c>
    </row>
    <row r="39" spans="1:9" x14ac:dyDescent="0.2">
      <c r="A39" s="40"/>
      <c r="B39" s="41">
        <v>1345</v>
      </c>
      <c r="C39" s="15" t="s">
        <v>31</v>
      </c>
      <c r="D39" s="15"/>
      <c r="E39" s="16"/>
      <c r="F39" s="16"/>
      <c r="G39" s="4">
        <v>-25000</v>
      </c>
    </row>
    <row r="40" spans="1:9" x14ac:dyDescent="0.2">
      <c r="A40" s="40"/>
      <c r="B40" s="41">
        <v>1361</v>
      </c>
      <c r="C40" s="15" t="s">
        <v>32</v>
      </c>
      <c r="D40" s="15"/>
      <c r="E40" s="16"/>
      <c r="F40" s="16"/>
      <c r="G40" s="4">
        <v>-25000</v>
      </c>
    </row>
    <row r="41" spans="1:9" x14ac:dyDescent="0.2">
      <c r="A41" s="40">
        <v>3311</v>
      </c>
      <c r="B41" s="41">
        <v>2111</v>
      </c>
      <c r="C41" s="15" t="s">
        <v>33</v>
      </c>
      <c r="D41" s="15"/>
      <c r="E41" s="15"/>
      <c r="F41" s="15"/>
      <c r="G41" s="4">
        <v>-20000</v>
      </c>
    </row>
    <row r="42" spans="1:9" x14ac:dyDescent="0.2">
      <c r="A42" s="40">
        <v>3635</v>
      </c>
      <c r="B42" s="41">
        <v>2324</v>
      </c>
      <c r="C42" s="15" t="s">
        <v>34</v>
      </c>
      <c r="D42" s="15"/>
      <c r="E42" s="15"/>
      <c r="F42" s="15"/>
      <c r="G42" s="4">
        <v>-100000</v>
      </c>
    </row>
    <row r="43" spans="1:9" x14ac:dyDescent="0.2">
      <c r="A43" s="40">
        <v>3639</v>
      </c>
      <c r="B43" s="41">
        <v>2111</v>
      </c>
      <c r="C43" s="15" t="s">
        <v>33</v>
      </c>
      <c r="D43" s="15"/>
      <c r="E43" s="15"/>
      <c r="F43" s="15"/>
      <c r="G43" s="4">
        <v>-30000</v>
      </c>
    </row>
    <row r="44" spans="1:9" x14ac:dyDescent="0.2">
      <c r="A44" s="40">
        <v>3639</v>
      </c>
      <c r="B44" s="41">
        <v>2119</v>
      </c>
      <c r="C44" s="15" t="s">
        <v>35</v>
      </c>
      <c r="D44" s="15"/>
      <c r="E44" s="15"/>
      <c r="F44" s="15"/>
      <c r="G44" s="4">
        <v>-10000</v>
      </c>
      <c r="I44" s="51"/>
    </row>
    <row r="45" spans="1:9" x14ac:dyDescent="0.2">
      <c r="A45" s="40">
        <v>3639</v>
      </c>
      <c r="B45" s="41">
        <v>2139</v>
      </c>
      <c r="C45" s="15" t="s">
        <v>36</v>
      </c>
      <c r="D45" s="15"/>
      <c r="E45" s="15"/>
      <c r="F45" s="15"/>
      <c r="G45" s="4">
        <v>-37240</v>
      </c>
      <c r="I45" s="51"/>
    </row>
    <row r="46" spans="1:9" x14ac:dyDescent="0.2">
      <c r="A46" s="40"/>
      <c r="B46" s="41">
        <v>1335</v>
      </c>
      <c r="C46" s="15" t="s">
        <v>37</v>
      </c>
      <c r="D46" s="15"/>
      <c r="E46" s="15"/>
      <c r="F46" s="15"/>
      <c r="G46" s="4">
        <v>9159</v>
      </c>
    </row>
    <row r="47" spans="1:9" x14ac:dyDescent="0.2">
      <c r="A47" s="40"/>
      <c r="B47" s="41">
        <v>1343</v>
      </c>
      <c r="C47" s="15" t="s">
        <v>38</v>
      </c>
      <c r="D47" s="15"/>
      <c r="E47" s="15"/>
      <c r="F47" s="15"/>
      <c r="G47" s="4">
        <v>27560</v>
      </c>
    </row>
    <row r="48" spans="1:9" x14ac:dyDescent="0.2">
      <c r="A48" s="40"/>
      <c r="B48" s="41">
        <v>1511</v>
      </c>
      <c r="C48" s="15" t="s">
        <v>39</v>
      </c>
      <c r="D48" s="15"/>
      <c r="E48" s="15"/>
      <c r="F48" s="15"/>
      <c r="G48" s="4">
        <v>30000</v>
      </c>
      <c r="I48" s="52"/>
    </row>
    <row r="49" spans="1:9" x14ac:dyDescent="0.2">
      <c r="A49" s="38">
        <v>3725</v>
      </c>
      <c r="B49" s="39">
        <v>2111</v>
      </c>
      <c r="C49" s="15" t="s">
        <v>33</v>
      </c>
      <c r="D49" s="24"/>
      <c r="E49" s="24"/>
      <c r="F49" s="24"/>
      <c r="G49" s="5">
        <v>-42979</v>
      </c>
      <c r="I49" s="52"/>
    </row>
    <row r="50" spans="1:9" x14ac:dyDescent="0.2">
      <c r="A50" s="40">
        <v>6310</v>
      </c>
      <c r="B50" s="41">
        <v>2141</v>
      </c>
      <c r="C50" s="15" t="s">
        <v>40</v>
      </c>
      <c r="D50" s="15"/>
      <c r="E50" s="15"/>
      <c r="F50" s="15"/>
      <c r="G50" s="18">
        <v>-6500</v>
      </c>
      <c r="I50" s="52"/>
    </row>
    <row r="51" spans="1:9" x14ac:dyDescent="0.2">
      <c r="A51" s="38">
        <v>3639</v>
      </c>
      <c r="B51" s="39">
        <v>6121</v>
      </c>
      <c r="C51" s="24" t="s">
        <v>16</v>
      </c>
      <c r="D51" s="24"/>
      <c r="E51" s="24"/>
      <c r="F51" s="24"/>
      <c r="G51" s="47">
        <v>34069.300000000003</v>
      </c>
      <c r="I51" s="52"/>
    </row>
    <row r="52" spans="1:9" x14ac:dyDescent="0.2">
      <c r="A52" s="38">
        <v>2212</v>
      </c>
      <c r="B52" s="39">
        <v>5137</v>
      </c>
      <c r="C52" s="24" t="s">
        <v>26</v>
      </c>
      <c r="D52" s="24"/>
      <c r="E52" s="24"/>
      <c r="F52" s="24"/>
      <c r="G52" s="47">
        <v>14641</v>
      </c>
      <c r="I52" s="52"/>
    </row>
    <row r="53" spans="1:9" x14ac:dyDescent="0.2">
      <c r="A53" s="38">
        <v>2212</v>
      </c>
      <c r="B53" s="39">
        <v>5139</v>
      </c>
      <c r="C53" s="24" t="s">
        <v>24</v>
      </c>
      <c r="D53" s="24"/>
      <c r="E53" s="24"/>
      <c r="F53" s="24"/>
      <c r="G53" s="47">
        <v>-45000</v>
      </c>
      <c r="I53" s="52"/>
    </row>
    <row r="54" spans="1:9" x14ac:dyDescent="0.2">
      <c r="A54" s="38">
        <v>2212</v>
      </c>
      <c r="B54" s="39">
        <v>5169</v>
      </c>
      <c r="C54" s="24" t="s">
        <v>53</v>
      </c>
      <c r="D54" s="24"/>
      <c r="E54" s="24"/>
      <c r="F54" s="24"/>
      <c r="G54" s="47">
        <v>-60000</v>
      </c>
      <c r="I54" s="52"/>
    </row>
    <row r="55" spans="1:9" x14ac:dyDescent="0.2">
      <c r="A55" s="38">
        <v>2212</v>
      </c>
      <c r="B55" s="39">
        <v>5171</v>
      </c>
      <c r="C55" s="24" t="s">
        <v>22</v>
      </c>
      <c r="D55" s="24"/>
      <c r="E55" s="24"/>
      <c r="F55" s="24"/>
      <c r="G55" s="47">
        <v>-60000</v>
      </c>
      <c r="I55" s="52"/>
    </row>
    <row r="56" spans="1:9" x14ac:dyDescent="0.2">
      <c r="A56" s="38">
        <v>2219</v>
      </c>
      <c r="B56" s="39">
        <v>5171</v>
      </c>
      <c r="C56" s="24" t="s">
        <v>22</v>
      </c>
      <c r="D56" s="24"/>
      <c r="E56" s="24"/>
      <c r="F56" s="24"/>
      <c r="G56" s="47">
        <v>-60000</v>
      </c>
      <c r="I56" s="52"/>
    </row>
    <row r="57" spans="1:9" x14ac:dyDescent="0.2">
      <c r="A57" s="38">
        <v>2219</v>
      </c>
      <c r="B57" s="39">
        <v>6121</v>
      </c>
      <c r="C57" s="24" t="s">
        <v>16</v>
      </c>
      <c r="D57" s="24"/>
      <c r="E57" s="24"/>
      <c r="F57" s="24"/>
      <c r="G57" s="47">
        <v>15000</v>
      </c>
      <c r="I57" s="52"/>
    </row>
    <row r="58" spans="1:9" x14ac:dyDescent="0.2">
      <c r="A58" s="38">
        <v>2229</v>
      </c>
      <c r="B58" s="39">
        <v>5171</v>
      </c>
      <c r="C58" s="24" t="s">
        <v>22</v>
      </c>
      <c r="D58" s="24"/>
      <c r="E58" s="24"/>
      <c r="F58" s="24"/>
      <c r="G58" s="47">
        <v>1652</v>
      </c>
      <c r="I58" s="52"/>
    </row>
    <row r="59" spans="1:9" x14ac:dyDescent="0.2">
      <c r="A59" s="38">
        <v>3311</v>
      </c>
      <c r="B59" s="39">
        <v>5041</v>
      </c>
      <c r="C59" s="24" t="s">
        <v>54</v>
      </c>
      <c r="D59" s="24"/>
      <c r="E59" s="24"/>
      <c r="F59" s="24"/>
      <c r="G59" s="47">
        <v>3200</v>
      </c>
      <c r="I59" s="52"/>
    </row>
    <row r="60" spans="1:9" x14ac:dyDescent="0.2">
      <c r="A60" s="38">
        <v>3311</v>
      </c>
      <c r="B60" s="39">
        <v>5169</v>
      </c>
      <c r="C60" s="24" t="s">
        <v>53</v>
      </c>
      <c r="D60" s="24"/>
      <c r="E60" s="24"/>
      <c r="F60" s="24"/>
      <c r="G60" s="47">
        <v>-33200</v>
      </c>
      <c r="I60" s="52"/>
    </row>
    <row r="61" spans="1:9" x14ac:dyDescent="0.2">
      <c r="A61" s="38">
        <v>3312</v>
      </c>
      <c r="B61" s="39">
        <v>5169</v>
      </c>
      <c r="C61" s="24" t="s">
        <v>53</v>
      </c>
      <c r="D61" s="24"/>
      <c r="E61" s="24"/>
      <c r="F61" s="24"/>
      <c r="G61" s="5">
        <v>-8400</v>
      </c>
    </row>
    <row r="62" spans="1:9" x14ac:dyDescent="0.2">
      <c r="A62" s="38">
        <v>3312</v>
      </c>
      <c r="B62" s="39">
        <v>5175</v>
      </c>
      <c r="C62" s="24" t="s">
        <v>25</v>
      </c>
      <c r="D62" s="24"/>
      <c r="E62" s="24"/>
      <c r="F62" s="24"/>
      <c r="G62" s="5">
        <v>400</v>
      </c>
    </row>
    <row r="63" spans="1:9" x14ac:dyDescent="0.2">
      <c r="A63" s="38">
        <v>3313</v>
      </c>
      <c r="B63" s="39">
        <v>5137</v>
      </c>
      <c r="C63" s="24" t="s">
        <v>26</v>
      </c>
      <c r="D63" s="24"/>
      <c r="E63" s="24"/>
      <c r="F63" s="24"/>
      <c r="G63" s="5">
        <v>-60000</v>
      </c>
    </row>
    <row r="64" spans="1:9" x14ac:dyDescent="0.2">
      <c r="A64" s="38">
        <v>3313</v>
      </c>
      <c r="B64" s="39">
        <v>5139</v>
      </c>
      <c r="C64" s="24" t="s">
        <v>24</v>
      </c>
      <c r="D64" s="24"/>
      <c r="E64" s="24"/>
      <c r="F64" s="24"/>
      <c r="G64" s="5">
        <v>3500</v>
      </c>
    </row>
    <row r="65" spans="1:9" x14ac:dyDescent="0.2">
      <c r="A65" s="38">
        <v>3313</v>
      </c>
      <c r="B65" s="39">
        <v>5161</v>
      </c>
      <c r="C65" s="24" t="s">
        <v>55</v>
      </c>
      <c r="D65" s="24"/>
      <c r="E65" s="24"/>
      <c r="F65" s="24"/>
      <c r="G65" s="5">
        <v>-15000</v>
      </c>
    </row>
    <row r="66" spans="1:9" x14ac:dyDescent="0.2">
      <c r="A66" s="38">
        <v>3313</v>
      </c>
      <c r="B66" s="39">
        <v>5167</v>
      </c>
      <c r="C66" s="24" t="s">
        <v>56</v>
      </c>
      <c r="D66" s="24"/>
      <c r="E66" s="24"/>
      <c r="F66" s="24"/>
      <c r="G66" s="5">
        <v>-2000</v>
      </c>
    </row>
    <row r="67" spans="1:9" x14ac:dyDescent="0.2">
      <c r="A67" s="38">
        <v>3313</v>
      </c>
      <c r="B67" s="39">
        <v>5169</v>
      </c>
      <c r="C67" s="24" t="s">
        <v>53</v>
      </c>
      <c r="D67" s="24"/>
      <c r="E67" s="24"/>
      <c r="F67" s="24"/>
      <c r="G67" s="5">
        <v>15000</v>
      </c>
    </row>
    <row r="68" spans="1:9" x14ac:dyDescent="0.2">
      <c r="A68" s="38">
        <v>3313</v>
      </c>
      <c r="B68" s="39">
        <v>5171</v>
      </c>
      <c r="C68" s="24" t="s">
        <v>22</v>
      </c>
      <c r="D68" s="24"/>
      <c r="E68" s="24"/>
      <c r="F68" s="24"/>
      <c r="G68" s="5">
        <v>12000</v>
      </c>
    </row>
    <row r="69" spans="1:9" x14ac:dyDescent="0.2">
      <c r="A69" s="38">
        <v>3313</v>
      </c>
      <c r="B69" s="39">
        <v>5172</v>
      </c>
      <c r="C69" s="24" t="s">
        <v>57</v>
      </c>
      <c r="D69" s="24"/>
      <c r="E69" s="24"/>
      <c r="F69" s="24"/>
      <c r="G69" s="5">
        <v>-50000</v>
      </c>
    </row>
    <row r="70" spans="1:9" x14ac:dyDescent="0.2">
      <c r="A70" s="38">
        <v>3314</v>
      </c>
      <c r="B70" s="39">
        <v>5031</v>
      </c>
      <c r="C70" s="24" t="s">
        <v>58</v>
      </c>
      <c r="D70" s="24"/>
      <c r="E70" s="24"/>
      <c r="F70" s="24"/>
      <c r="G70" s="5">
        <v>2000</v>
      </c>
    </row>
    <row r="71" spans="1:9" x14ac:dyDescent="0.2">
      <c r="A71" s="38">
        <v>3314</v>
      </c>
      <c r="B71" s="39">
        <v>5032</v>
      </c>
      <c r="C71" s="24" t="s">
        <v>59</v>
      </c>
      <c r="D71" s="24"/>
      <c r="E71" s="24"/>
      <c r="F71" s="24"/>
      <c r="G71" s="5">
        <v>1500</v>
      </c>
    </row>
    <row r="72" spans="1:9" x14ac:dyDescent="0.2">
      <c r="A72" s="38">
        <v>3314</v>
      </c>
      <c r="B72" s="39">
        <v>5169</v>
      </c>
      <c r="C72" s="24" t="s">
        <v>53</v>
      </c>
      <c r="D72" s="24"/>
      <c r="E72" s="24"/>
      <c r="F72" s="24"/>
      <c r="G72" s="5">
        <v>5000</v>
      </c>
    </row>
    <row r="73" spans="1:9" x14ac:dyDescent="0.2">
      <c r="A73" s="38">
        <v>3399</v>
      </c>
      <c r="B73" s="39">
        <v>5194</v>
      </c>
      <c r="C73" s="24" t="s">
        <v>17</v>
      </c>
      <c r="D73" s="24"/>
      <c r="E73" s="24"/>
      <c r="F73" s="24"/>
      <c r="G73" s="5">
        <v>6253</v>
      </c>
    </row>
    <row r="74" spans="1:9" x14ac:dyDescent="0.2">
      <c r="A74" s="38">
        <v>3419</v>
      </c>
      <c r="B74" s="39">
        <v>6121</v>
      </c>
      <c r="C74" s="24" t="s">
        <v>16</v>
      </c>
      <c r="D74" s="24"/>
      <c r="E74" s="24"/>
      <c r="F74" s="24"/>
      <c r="G74" s="5">
        <v>33500</v>
      </c>
    </row>
    <row r="75" spans="1:9" x14ac:dyDescent="0.2">
      <c r="A75" s="38">
        <v>3612</v>
      </c>
      <c r="B75" s="39">
        <v>5139</v>
      </c>
      <c r="C75" s="24" t="s">
        <v>24</v>
      </c>
      <c r="D75" s="24"/>
      <c r="E75" s="24"/>
      <c r="F75" s="24"/>
      <c r="G75" s="5">
        <v>-17000</v>
      </c>
    </row>
    <row r="76" spans="1:9" x14ac:dyDescent="0.2">
      <c r="A76" s="38">
        <v>3612</v>
      </c>
      <c r="B76" s="39">
        <v>5154</v>
      </c>
      <c r="C76" s="24" t="s">
        <v>60</v>
      </c>
      <c r="D76" s="24"/>
      <c r="E76" s="24"/>
      <c r="F76" s="24"/>
      <c r="G76" s="5">
        <v>10000</v>
      </c>
    </row>
    <row r="77" spans="1:9" x14ac:dyDescent="0.2">
      <c r="A77" s="38">
        <v>3612</v>
      </c>
      <c r="B77" s="39">
        <v>5171</v>
      </c>
      <c r="C77" s="24" t="s">
        <v>22</v>
      </c>
      <c r="D77" s="24"/>
      <c r="E77" s="24"/>
      <c r="F77" s="24"/>
      <c r="G77" s="5">
        <v>119678.57</v>
      </c>
      <c r="I77" s="49" t="s">
        <v>23</v>
      </c>
    </row>
    <row r="78" spans="1:9" x14ac:dyDescent="0.2">
      <c r="A78" s="38">
        <v>3613</v>
      </c>
      <c r="B78" s="39">
        <v>5139</v>
      </c>
      <c r="C78" s="24" t="s">
        <v>24</v>
      </c>
      <c r="D78" s="24"/>
      <c r="E78" s="24"/>
      <c r="F78" s="24"/>
      <c r="G78" s="5">
        <v>-20000</v>
      </c>
    </row>
    <row r="79" spans="1:9" x14ac:dyDescent="0.2">
      <c r="A79" s="38">
        <v>3613</v>
      </c>
      <c r="B79" s="39">
        <v>5151</v>
      </c>
      <c r="C79" s="24" t="s">
        <v>61</v>
      </c>
      <c r="D79" s="24"/>
      <c r="E79" s="24"/>
      <c r="F79" s="24"/>
      <c r="G79" s="5">
        <v>60000</v>
      </c>
    </row>
    <row r="80" spans="1:9" x14ac:dyDescent="0.2">
      <c r="A80" s="38">
        <v>3613</v>
      </c>
      <c r="B80" s="39">
        <v>5154</v>
      </c>
      <c r="C80" s="24" t="s">
        <v>60</v>
      </c>
      <c r="D80" s="24"/>
      <c r="E80" s="24"/>
      <c r="F80" s="24"/>
      <c r="G80" s="5">
        <v>35000</v>
      </c>
    </row>
    <row r="81" spans="1:9" x14ac:dyDescent="0.2">
      <c r="A81" s="38">
        <v>3613</v>
      </c>
      <c r="B81" s="39">
        <v>5171</v>
      </c>
      <c r="C81" s="24" t="s">
        <v>22</v>
      </c>
      <c r="D81" s="24"/>
      <c r="E81" s="24"/>
      <c r="F81" s="24"/>
      <c r="G81" s="5">
        <v>-90000</v>
      </c>
    </row>
    <row r="82" spans="1:9" x14ac:dyDescent="0.2">
      <c r="A82" s="38">
        <v>3631</v>
      </c>
      <c r="B82" s="39">
        <v>5169</v>
      </c>
      <c r="C82" s="24" t="s">
        <v>53</v>
      </c>
      <c r="D82" s="24"/>
      <c r="E82" s="24"/>
      <c r="F82" s="24"/>
      <c r="G82" s="5">
        <v>-106000</v>
      </c>
    </row>
    <row r="83" spans="1:9" x14ac:dyDescent="0.2">
      <c r="A83" s="38">
        <v>3631</v>
      </c>
      <c r="B83" s="39">
        <v>5171</v>
      </c>
      <c r="C83" s="24" t="s">
        <v>22</v>
      </c>
      <c r="D83" s="24"/>
      <c r="E83" s="24"/>
      <c r="F83" s="24"/>
      <c r="G83" s="5">
        <v>50000</v>
      </c>
    </row>
    <row r="84" spans="1:9" x14ac:dyDescent="0.2">
      <c r="A84" s="38">
        <v>3635</v>
      </c>
      <c r="B84" s="39">
        <v>6119</v>
      </c>
      <c r="C84" s="24" t="s">
        <v>62</v>
      </c>
      <c r="D84" s="24"/>
      <c r="E84" s="24"/>
      <c r="F84" s="24"/>
      <c r="G84" s="5">
        <v>19000</v>
      </c>
      <c r="I84" s="49" t="s">
        <v>63</v>
      </c>
    </row>
    <row r="85" spans="1:9" x14ac:dyDescent="0.2">
      <c r="A85" s="38">
        <v>3639</v>
      </c>
      <c r="B85" s="39">
        <v>5021</v>
      </c>
      <c r="C85" s="24" t="s">
        <v>27</v>
      </c>
      <c r="D85" s="24"/>
      <c r="E85" s="24"/>
      <c r="F85" s="24"/>
      <c r="G85" s="5">
        <v>-30000</v>
      </c>
    </row>
    <row r="86" spans="1:9" x14ac:dyDescent="0.2">
      <c r="A86" s="38">
        <v>3639</v>
      </c>
      <c r="B86" s="39">
        <v>5171</v>
      </c>
      <c r="C86" s="24" t="s">
        <v>22</v>
      </c>
      <c r="D86" s="24"/>
      <c r="E86" s="24"/>
      <c r="F86" s="24"/>
      <c r="G86" s="5">
        <v>30000</v>
      </c>
    </row>
    <row r="87" spans="1:9" x14ac:dyDescent="0.2">
      <c r="A87" s="38">
        <v>3639</v>
      </c>
      <c r="B87" s="39">
        <v>5038</v>
      </c>
      <c r="C87" s="24" t="s">
        <v>64</v>
      </c>
      <c r="D87" s="24"/>
      <c r="E87" s="24"/>
      <c r="F87" s="24"/>
      <c r="G87" s="5">
        <v>500</v>
      </c>
    </row>
    <row r="88" spans="1:9" x14ac:dyDescent="0.2">
      <c r="A88" s="38">
        <v>3639</v>
      </c>
      <c r="B88" s="39">
        <v>5137</v>
      </c>
      <c r="C88" s="24" t="s">
        <v>26</v>
      </c>
      <c r="D88" s="24"/>
      <c r="E88" s="24"/>
      <c r="F88" s="24"/>
      <c r="G88" s="5">
        <v>66000</v>
      </c>
    </row>
    <row r="89" spans="1:9" x14ac:dyDescent="0.2">
      <c r="A89" s="38">
        <v>3639</v>
      </c>
      <c r="B89" s="39">
        <v>5139</v>
      </c>
      <c r="C89" s="24" t="s">
        <v>24</v>
      </c>
      <c r="D89" s="24"/>
      <c r="E89" s="24"/>
      <c r="F89" s="24"/>
      <c r="G89" s="5">
        <v>80000</v>
      </c>
    </row>
    <row r="90" spans="1:9" x14ac:dyDescent="0.2">
      <c r="A90" s="38">
        <v>3639</v>
      </c>
      <c r="B90" s="39">
        <v>5151</v>
      </c>
      <c r="C90" s="24" t="s">
        <v>61</v>
      </c>
      <c r="D90" s="24"/>
      <c r="E90" s="24"/>
      <c r="F90" s="24"/>
      <c r="G90" s="5">
        <v>15000</v>
      </c>
    </row>
    <row r="91" spans="1:9" x14ac:dyDescent="0.2">
      <c r="A91" s="38">
        <v>3639</v>
      </c>
      <c r="B91" s="39">
        <v>5156</v>
      </c>
      <c r="C91" s="24" t="s">
        <v>65</v>
      </c>
      <c r="D91" s="24"/>
      <c r="E91" s="24"/>
      <c r="F91" s="24"/>
      <c r="G91" s="5">
        <v>-96000</v>
      </c>
    </row>
    <row r="92" spans="1:9" x14ac:dyDescent="0.2">
      <c r="A92" s="38">
        <v>3939</v>
      </c>
      <c r="B92" s="39">
        <v>5163</v>
      </c>
      <c r="C92" s="24" t="s">
        <v>66</v>
      </c>
      <c r="D92" s="24"/>
      <c r="E92" s="24"/>
      <c r="F92" s="24"/>
      <c r="G92" s="5">
        <v>-15000</v>
      </c>
    </row>
    <row r="93" spans="1:9" x14ac:dyDescent="0.2">
      <c r="A93" s="38">
        <v>3639</v>
      </c>
      <c r="B93" s="39">
        <v>5164</v>
      </c>
      <c r="C93" s="24" t="s">
        <v>67</v>
      </c>
      <c r="D93" s="24"/>
      <c r="E93" s="24"/>
      <c r="F93" s="24"/>
      <c r="G93" s="5">
        <v>5200</v>
      </c>
    </row>
    <row r="94" spans="1:9" x14ac:dyDescent="0.2">
      <c r="A94" s="38">
        <v>3639</v>
      </c>
      <c r="B94" s="39">
        <v>5167</v>
      </c>
      <c r="C94" s="24" t="s">
        <v>56</v>
      </c>
      <c r="D94" s="24"/>
      <c r="E94" s="24"/>
      <c r="F94" s="24"/>
      <c r="G94" s="5">
        <v>21924</v>
      </c>
    </row>
    <row r="95" spans="1:9" x14ac:dyDescent="0.2">
      <c r="A95" s="38">
        <v>3639</v>
      </c>
      <c r="B95" s="39">
        <v>5168</v>
      </c>
      <c r="C95" s="24" t="s">
        <v>68</v>
      </c>
      <c r="D95" s="24"/>
      <c r="E95" s="24"/>
      <c r="F95" s="24"/>
      <c r="G95" s="5">
        <v>-3000</v>
      </c>
    </row>
    <row r="96" spans="1:9" x14ac:dyDescent="0.2">
      <c r="A96" s="38">
        <v>3639</v>
      </c>
      <c r="B96" s="39">
        <v>5169</v>
      </c>
      <c r="C96" s="24" t="s">
        <v>53</v>
      </c>
      <c r="D96" s="24"/>
      <c r="E96" s="24"/>
      <c r="F96" s="24"/>
      <c r="G96" s="5">
        <v>100000</v>
      </c>
      <c r="I96" s="49" t="s">
        <v>69</v>
      </c>
    </row>
    <row r="97" spans="1:7" x14ac:dyDescent="0.2">
      <c r="A97" s="38">
        <v>3639</v>
      </c>
      <c r="B97" s="39">
        <v>6122</v>
      </c>
      <c r="C97" s="24" t="s">
        <v>70</v>
      </c>
      <c r="D97" s="24"/>
      <c r="E97" s="24"/>
      <c r="F97" s="24"/>
      <c r="G97" s="5">
        <v>-66492</v>
      </c>
    </row>
    <row r="98" spans="1:7" x14ac:dyDescent="0.2">
      <c r="A98" s="38">
        <v>3722</v>
      </c>
      <c r="B98" s="39">
        <v>5137</v>
      </c>
      <c r="C98" s="24" t="s">
        <v>26</v>
      </c>
      <c r="D98" s="24"/>
      <c r="E98" s="24"/>
      <c r="F98" s="24"/>
      <c r="G98" s="5">
        <v>-70000</v>
      </c>
    </row>
    <row r="99" spans="1:7" x14ac:dyDescent="0.2">
      <c r="A99" s="38">
        <v>3722</v>
      </c>
      <c r="B99" s="39">
        <v>5139</v>
      </c>
      <c r="C99" s="24" t="s">
        <v>24</v>
      </c>
      <c r="D99" s="24"/>
      <c r="E99" s="24"/>
      <c r="F99" s="24"/>
      <c r="G99" s="5">
        <v>-35000</v>
      </c>
    </row>
    <row r="100" spans="1:7" x14ac:dyDescent="0.2">
      <c r="A100" s="38">
        <v>3722</v>
      </c>
      <c r="B100" s="39">
        <v>5169</v>
      </c>
      <c r="C100" s="24" t="s">
        <v>53</v>
      </c>
      <c r="D100" s="24"/>
      <c r="E100" s="24"/>
      <c r="F100" s="24"/>
      <c r="G100" s="5">
        <v>40000</v>
      </c>
    </row>
    <row r="101" spans="1:7" x14ac:dyDescent="0.2">
      <c r="A101" s="38">
        <v>3745</v>
      </c>
      <c r="B101" s="39">
        <v>5137</v>
      </c>
      <c r="C101" s="24" t="s">
        <v>26</v>
      </c>
      <c r="D101" s="24"/>
      <c r="E101" s="24"/>
      <c r="F101" s="24"/>
      <c r="G101" s="5">
        <v>1538.6</v>
      </c>
    </row>
    <row r="102" spans="1:7" x14ac:dyDescent="0.2">
      <c r="A102" s="38">
        <v>3745</v>
      </c>
      <c r="B102" s="39">
        <v>5139</v>
      </c>
      <c r="C102" s="24" t="s">
        <v>24</v>
      </c>
      <c r="D102" s="24"/>
      <c r="E102" s="24"/>
      <c r="F102" s="24"/>
      <c r="G102" s="5">
        <v>-15000</v>
      </c>
    </row>
    <row r="103" spans="1:7" x14ac:dyDescent="0.2">
      <c r="A103" s="38">
        <v>3745</v>
      </c>
      <c r="B103" s="39">
        <v>5156</v>
      </c>
      <c r="C103" s="24" t="s">
        <v>65</v>
      </c>
      <c r="D103" s="24"/>
      <c r="E103" s="24"/>
      <c r="F103" s="24"/>
      <c r="G103" s="5">
        <v>-20000</v>
      </c>
    </row>
    <row r="104" spans="1:7" x14ac:dyDescent="0.2">
      <c r="A104" s="38">
        <v>3745</v>
      </c>
      <c r="B104" s="39">
        <v>5169</v>
      </c>
      <c r="C104" s="24" t="s">
        <v>53</v>
      </c>
      <c r="D104" s="24"/>
      <c r="E104" s="24"/>
      <c r="F104" s="24"/>
      <c r="G104" s="5">
        <v>-10000</v>
      </c>
    </row>
    <row r="105" spans="1:7" x14ac:dyDescent="0.2">
      <c r="A105" s="38">
        <v>3745</v>
      </c>
      <c r="B105" s="39">
        <v>5171</v>
      </c>
      <c r="C105" s="24" t="s">
        <v>22</v>
      </c>
      <c r="D105" s="24"/>
      <c r="E105" s="24"/>
      <c r="F105" s="24"/>
      <c r="G105" s="5">
        <v>-100000</v>
      </c>
    </row>
    <row r="106" spans="1:7" x14ac:dyDescent="0.2">
      <c r="A106" s="38">
        <v>3745</v>
      </c>
      <c r="B106" s="39">
        <v>6121</v>
      </c>
      <c r="C106" s="24" t="s">
        <v>16</v>
      </c>
      <c r="D106" s="24"/>
      <c r="E106" s="24"/>
      <c r="F106" s="24"/>
      <c r="G106" s="5">
        <v>88167</v>
      </c>
    </row>
    <row r="107" spans="1:7" x14ac:dyDescent="0.2">
      <c r="A107" s="38">
        <v>4359</v>
      </c>
      <c r="B107" s="39">
        <v>5175</v>
      </c>
      <c r="C107" s="24" t="s">
        <v>25</v>
      </c>
      <c r="D107" s="24"/>
      <c r="E107" s="24"/>
      <c r="F107" s="24"/>
      <c r="G107" s="5">
        <v>-6253</v>
      </c>
    </row>
    <row r="108" spans="1:7" x14ac:dyDescent="0.2">
      <c r="A108" s="38">
        <v>6114</v>
      </c>
      <c r="B108" s="39">
        <v>5021</v>
      </c>
      <c r="C108" s="24" t="s">
        <v>27</v>
      </c>
      <c r="D108" s="24"/>
      <c r="E108" s="24"/>
      <c r="F108" s="24"/>
      <c r="G108" s="5">
        <v>15639</v>
      </c>
    </row>
    <row r="109" spans="1:7" x14ac:dyDescent="0.2">
      <c r="A109" s="38">
        <v>6114</v>
      </c>
      <c r="B109" s="39">
        <v>5139</v>
      </c>
      <c r="C109" s="24" t="s">
        <v>24</v>
      </c>
      <c r="D109" s="24"/>
      <c r="E109" s="24"/>
      <c r="F109" s="24"/>
      <c r="G109" s="5">
        <v>1388</v>
      </c>
    </row>
    <row r="110" spans="1:7" x14ac:dyDescent="0.2">
      <c r="A110" s="38">
        <v>6114</v>
      </c>
      <c r="B110" s="39">
        <v>5175</v>
      </c>
      <c r="C110" s="24" t="s">
        <v>25</v>
      </c>
      <c r="D110" s="24"/>
      <c r="E110" s="24"/>
      <c r="F110" s="24"/>
      <c r="G110" s="5">
        <v>1440</v>
      </c>
    </row>
    <row r="111" spans="1:7" x14ac:dyDescent="0.2">
      <c r="A111" s="38">
        <v>6171</v>
      </c>
      <c r="B111" s="39">
        <v>5031</v>
      </c>
      <c r="C111" s="24" t="s">
        <v>81</v>
      </c>
      <c r="D111" s="24"/>
      <c r="E111" s="24"/>
      <c r="F111" s="24"/>
      <c r="G111" s="5">
        <v>-90000</v>
      </c>
    </row>
    <row r="112" spans="1:7" x14ac:dyDescent="0.2">
      <c r="A112" s="38">
        <v>6171</v>
      </c>
      <c r="B112" s="39">
        <v>5011</v>
      </c>
      <c r="C112" s="24" t="s">
        <v>82</v>
      </c>
      <c r="D112" s="24"/>
      <c r="E112" s="24"/>
      <c r="F112" s="24"/>
      <c r="G112" s="5">
        <v>90000</v>
      </c>
    </row>
    <row r="113" spans="1:7" x14ac:dyDescent="0.2">
      <c r="A113" s="38">
        <v>6171</v>
      </c>
      <c r="B113" s="39">
        <v>5038</v>
      </c>
      <c r="C113" s="24" t="s">
        <v>64</v>
      </c>
      <c r="D113" s="24"/>
      <c r="E113" s="24"/>
      <c r="F113" s="24"/>
      <c r="G113" s="5">
        <v>6000</v>
      </c>
    </row>
    <row r="114" spans="1:7" x14ac:dyDescent="0.2">
      <c r="A114" s="38">
        <v>6171</v>
      </c>
      <c r="B114" s="39">
        <v>5136</v>
      </c>
      <c r="C114" s="24" t="s">
        <v>71</v>
      </c>
      <c r="D114" s="24"/>
      <c r="E114" s="24"/>
      <c r="F114" s="24"/>
      <c r="G114" s="5">
        <v>2000</v>
      </c>
    </row>
    <row r="115" spans="1:7" x14ac:dyDescent="0.2">
      <c r="A115" s="38">
        <v>6171</v>
      </c>
      <c r="B115" s="39">
        <v>5139</v>
      </c>
      <c r="C115" s="24" t="s">
        <v>24</v>
      </c>
      <c r="D115" s="24"/>
      <c r="E115" s="24"/>
      <c r="F115" s="24"/>
      <c r="G115" s="5">
        <v>65000</v>
      </c>
    </row>
    <row r="116" spans="1:7" x14ac:dyDescent="0.2">
      <c r="A116" s="38">
        <v>6171</v>
      </c>
      <c r="B116" s="39">
        <v>5154</v>
      </c>
      <c r="C116" s="24" t="s">
        <v>60</v>
      </c>
      <c r="D116" s="24"/>
      <c r="E116" s="24"/>
      <c r="F116" s="24"/>
      <c r="G116" s="5">
        <v>5000</v>
      </c>
    </row>
    <row r="117" spans="1:7" x14ac:dyDescent="0.2">
      <c r="A117" s="38">
        <v>6171</v>
      </c>
      <c r="B117" s="39">
        <v>5161</v>
      </c>
      <c r="C117" s="24" t="s">
        <v>55</v>
      </c>
      <c r="D117" s="24"/>
      <c r="E117" s="24"/>
      <c r="F117" s="24"/>
      <c r="G117" s="5">
        <v>-40000</v>
      </c>
    </row>
    <row r="118" spans="1:7" x14ac:dyDescent="0.2">
      <c r="A118" s="38">
        <v>6171</v>
      </c>
      <c r="B118" s="39">
        <v>5162</v>
      </c>
      <c r="C118" s="24" t="s">
        <v>72</v>
      </c>
      <c r="D118" s="24"/>
      <c r="E118" s="24"/>
      <c r="F118" s="24"/>
      <c r="G118" s="5">
        <v>248.53</v>
      </c>
    </row>
    <row r="119" spans="1:7" x14ac:dyDescent="0.2">
      <c r="A119" s="38">
        <v>6171</v>
      </c>
      <c r="B119" s="39">
        <v>5163</v>
      </c>
      <c r="C119" s="24" t="s">
        <v>66</v>
      </c>
      <c r="D119" s="24"/>
      <c r="E119" s="24"/>
      <c r="F119" s="24"/>
      <c r="G119" s="5">
        <v>-10000</v>
      </c>
    </row>
    <row r="120" spans="1:7" x14ac:dyDescent="0.2">
      <c r="A120" s="38">
        <v>6171</v>
      </c>
      <c r="B120" s="39">
        <v>5164</v>
      </c>
      <c r="C120" s="24" t="s">
        <v>67</v>
      </c>
      <c r="D120" s="24"/>
      <c r="E120" s="24"/>
      <c r="F120" s="24"/>
      <c r="G120" s="5">
        <v>846</v>
      </c>
    </row>
    <row r="121" spans="1:7" x14ac:dyDescent="0.2">
      <c r="A121" s="38">
        <v>6171</v>
      </c>
      <c r="B121" s="39">
        <v>5166</v>
      </c>
      <c r="C121" s="24" t="s">
        <v>73</v>
      </c>
      <c r="D121" s="24"/>
      <c r="E121" s="24"/>
      <c r="F121" s="24"/>
      <c r="G121" s="5">
        <v>60000</v>
      </c>
    </row>
    <row r="122" spans="1:7" x14ac:dyDescent="0.2">
      <c r="A122" s="38">
        <v>6171</v>
      </c>
      <c r="B122" s="39">
        <v>5167</v>
      </c>
      <c r="C122" s="24" t="s">
        <v>56</v>
      </c>
      <c r="D122" s="24"/>
      <c r="E122" s="24"/>
      <c r="F122" s="24"/>
      <c r="G122" s="5">
        <v>5000</v>
      </c>
    </row>
    <row r="123" spans="1:7" x14ac:dyDescent="0.2">
      <c r="A123" s="38">
        <v>6171</v>
      </c>
      <c r="B123" s="39">
        <v>5168</v>
      </c>
      <c r="C123" s="24" t="s">
        <v>68</v>
      </c>
      <c r="D123" s="24"/>
      <c r="E123" s="24"/>
      <c r="F123" s="24"/>
      <c r="G123" s="5">
        <v>18000</v>
      </c>
    </row>
    <row r="124" spans="1:7" x14ac:dyDescent="0.2">
      <c r="A124" s="38">
        <v>6171</v>
      </c>
      <c r="B124" s="39">
        <v>5171</v>
      </c>
      <c r="C124" s="24" t="s">
        <v>22</v>
      </c>
      <c r="D124" s="24"/>
      <c r="E124" s="24"/>
      <c r="F124" s="24"/>
      <c r="G124" s="5">
        <v>63000</v>
      </c>
    </row>
    <row r="125" spans="1:7" x14ac:dyDescent="0.2">
      <c r="A125" s="38">
        <v>6171</v>
      </c>
      <c r="B125" s="39">
        <v>5172</v>
      </c>
      <c r="C125" s="24" t="s">
        <v>57</v>
      </c>
      <c r="D125" s="24"/>
      <c r="E125" s="24"/>
      <c r="F125" s="24"/>
      <c r="G125" s="5">
        <v>-20000</v>
      </c>
    </row>
    <row r="126" spans="1:7" x14ac:dyDescent="0.2">
      <c r="A126" s="38">
        <v>6171</v>
      </c>
      <c r="B126" s="39">
        <v>5175</v>
      </c>
      <c r="C126" s="24" t="s">
        <v>25</v>
      </c>
      <c r="D126" s="24"/>
      <c r="E126" s="24"/>
      <c r="F126" s="24"/>
      <c r="G126" s="5">
        <v>15000</v>
      </c>
    </row>
    <row r="127" spans="1:7" x14ac:dyDescent="0.2">
      <c r="A127" s="38">
        <v>6171</v>
      </c>
      <c r="B127" s="39">
        <v>5176</v>
      </c>
      <c r="C127" s="24" t="s">
        <v>74</v>
      </c>
      <c r="D127" s="24"/>
      <c r="E127" s="24"/>
      <c r="F127" s="24"/>
      <c r="G127" s="5">
        <v>-5000</v>
      </c>
    </row>
    <row r="128" spans="1:7" x14ac:dyDescent="0.2">
      <c r="A128" s="38">
        <v>6171</v>
      </c>
      <c r="B128" s="39">
        <v>5192</v>
      </c>
      <c r="C128" s="24" t="s">
        <v>12</v>
      </c>
      <c r="D128" s="24"/>
      <c r="E128" s="24"/>
      <c r="F128" s="24"/>
      <c r="G128" s="5">
        <v>-15000</v>
      </c>
    </row>
    <row r="129" spans="1:12" x14ac:dyDescent="0.2">
      <c r="A129" s="48">
        <v>6171</v>
      </c>
      <c r="B129" s="39">
        <v>5362</v>
      </c>
      <c r="C129" s="24" t="s">
        <v>75</v>
      </c>
      <c r="D129" s="24"/>
      <c r="E129" s="24"/>
      <c r="F129" s="24"/>
      <c r="G129" s="5">
        <v>-4940</v>
      </c>
      <c r="I129" s="52"/>
    </row>
    <row r="130" spans="1:12" x14ac:dyDescent="0.2">
      <c r="A130" s="48">
        <v>6330</v>
      </c>
      <c r="B130" s="39">
        <v>5342</v>
      </c>
      <c r="C130" s="24" t="s">
        <v>76</v>
      </c>
      <c r="D130" s="24"/>
      <c r="E130" s="24"/>
      <c r="F130" s="24"/>
      <c r="G130" s="5">
        <v>40000</v>
      </c>
      <c r="I130" s="52"/>
    </row>
    <row r="131" spans="1:12" x14ac:dyDescent="0.2">
      <c r="A131" s="48"/>
      <c r="B131" s="39"/>
      <c r="C131" s="24"/>
      <c r="D131" s="24"/>
      <c r="E131" s="24"/>
      <c r="F131" s="24"/>
      <c r="G131" s="5"/>
      <c r="I131" s="52"/>
    </row>
    <row r="132" spans="1:12" x14ac:dyDescent="0.2">
      <c r="A132" s="48"/>
      <c r="B132" s="39"/>
      <c r="C132" s="24"/>
      <c r="D132" s="24"/>
      <c r="E132" s="24"/>
      <c r="F132" s="24"/>
      <c r="G132" s="5"/>
      <c r="I132" s="52"/>
    </row>
    <row r="133" spans="1:12" ht="13.5" thickBot="1" x14ac:dyDescent="0.25">
      <c r="A133" s="56"/>
      <c r="B133" s="58"/>
      <c r="C133" s="59" t="s">
        <v>83</v>
      </c>
      <c r="D133" s="59"/>
      <c r="E133" s="59"/>
      <c r="F133" s="57"/>
      <c r="G133" s="55">
        <f>SUM(G38:G132)</f>
        <v>0</v>
      </c>
    </row>
    <row r="134" spans="1:12" ht="13.5" thickBot="1" x14ac:dyDescent="0.25">
      <c r="A134" s="32" t="s">
        <v>13</v>
      </c>
      <c r="B134" s="33" t="s">
        <v>6</v>
      </c>
      <c r="C134" s="12" t="s">
        <v>9</v>
      </c>
      <c r="D134" s="12" t="s">
        <v>11</v>
      </c>
      <c r="E134" s="12" t="s">
        <v>15</v>
      </c>
      <c r="F134" s="13"/>
      <c r="G134" s="14" t="s">
        <v>78</v>
      </c>
    </row>
    <row r="135" spans="1:12" x14ac:dyDescent="0.2">
      <c r="A135" s="34" t="s">
        <v>0</v>
      </c>
      <c r="B135" s="42">
        <v>21893733</v>
      </c>
      <c r="C135" s="6">
        <v>147373.47999999998</v>
      </c>
      <c r="D135" s="6">
        <v>1755838</v>
      </c>
      <c r="E135" s="6">
        <v>1797565</v>
      </c>
      <c r="F135" s="6"/>
      <c r="G135" s="6">
        <f>G30</f>
        <v>1208660</v>
      </c>
    </row>
    <row r="136" spans="1:12" ht="13.5" thickBot="1" x14ac:dyDescent="0.25">
      <c r="A136" s="35" t="s">
        <v>4</v>
      </c>
      <c r="B136" s="43">
        <v>21893733</v>
      </c>
      <c r="C136" s="3">
        <v>80000</v>
      </c>
      <c r="D136" s="3">
        <v>3125260</v>
      </c>
      <c r="E136" s="3">
        <v>1526817</v>
      </c>
      <c r="F136" s="3"/>
      <c r="G136" s="3">
        <f>G35</f>
        <v>245430.7</v>
      </c>
    </row>
    <row r="137" spans="1:12" x14ac:dyDescent="0.2">
      <c r="A137" s="77" t="s">
        <v>14</v>
      </c>
      <c r="B137" s="80">
        <v>0</v>
      </c>
      <c r="C137" s="62">
        <f>C135-C136</f>
        <v>67373.479999999981</v>
      </c>
      <c r="D137" s="62">
        <v>-1369422</v>
      </c>
      <c r="E137" s="62">
        <v>270747.8</v>
      </c>
      <c r="F137" s="62">
        <f>F135-F136</f>
        <v>0</v>
      </c>
      <c r="G137" s="62">
        <f>G135-G136</f>
        <v>963229.3</v>
      </c>
    </row>
    <row r="138" spans="1:12" x14ac:dyDescent="0.2">
      <c r="A138" s="78"/>
      <c r="B138" s="81"/>
      <c r="C138" s="83"/>
      <c r="D138" s="83"/>
      <c r="E138" s="63"/>
      <c r="F138" s="63"/>
      <c r="G138" s="63"/>
      <c r="I138" s="60"/>
      <c r="J138" s="61"/>
      <c r="L138" s="46"/>
    </row>
    <row r="139" spans="1:12" ht="13.5" thickBot="1" x14ac:dyDescent="0.25">
      <c r="A139" s="79"/>
      <c r="B139" s="82"/>
      <c r="C139" s="84"/>
      <c r="D139" s="84"/>
      <c r="E139" s="64"/>
      <c r="F139" s="64"/>
      <c r="G139" s="64"/>
      <c r="I139" s="53"/>
    </row>
    <row r="141" spans="1:12" x14ac:dyDescent="0.2">
      <c r="B141" t="s">
        <v>85</v>
      </c>
    </row>
    <row r="152" spans="9:9" x14ac:dyDescent="0.2">
      <c r="I152" s="54"/>
    </row>
  </sheetData>
  <mergeCells count="14">
    <mergeCell ref="A36:G36"/>
    <mergeCell ref="A1:G1"/>
    <mergeCell ref="A4:G4"/>
    <mergeCell ref="C5:F5"/>
    <mergeCell ref="A31:G31"/>
    <mergeCell ref="C32:F32"/>
    <mergeCell ref="G137:G139"/>
    <mergeCell ref="C37:F37"/>
    <mergeCell ref="A137:A139"/>
    <mergeCell ref="B137:B139"/>
    <mergeCell ref="C137:C139"/>
    <mergeCell ref="D137:D139"/>
    <mergeCell ref="E137:E139"/>
    <mergeCell ref="F137:F139"/>
  </mergeCells>
  <pageMargins left="0.51181102362204722" right="0.31496062992125984" top="0.39370078740157483" bottom="0.39370078740157483" header="0.31496062992125984" footer="0.31496062992125984"/>
  <pageSetup paperSize="9" scale="78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4_2017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Vojtechova</cp:lastModifiedBy>
  <cp:lastPrinted>2017-12-15T07:19:06Z</cp:lastPrinted>
  <dcterms:created xsi:type="dcterms:W3CDTF">1997-01-24T11:07:25Z</dcterms:created>
  <dcterms:modified xsi:type="dcterms:W3CDTF">2017-12-20T09:35:37Z</dcterms:modified>
</cp:coreProperties>
</file>