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20370" yWindow="-120" windowWidth="29040" windowHeight="15840"/>
  </bookViews>
  <sheets>
    <sheet name="1_2021" sheetId="4" r:id="rId1"/>
  </sheets>
  <calcPr calcId="145621"/>
</workbook>
</file>

<file path=xl/calcChain.xml><?xml version="1.0" encoding="utf-8"?>
<calcChain xmlns="http://schemas.openxmlformats.org/spreadsheetml/2006/main">
  <c r="G21" i="4" l="1"/>
  <c r="G12" i="4"/>
  <c r="B47" i="4" l="1"/>
  <c r="G43" i="4" l="1"/>
  <c r="F47" i="4" l="1"/>
  <c r="D47" i="4"/>
  <c r="E47" i="4"/>
  <c r="G29" i="4"/>
  <c r="C46" i="4" s="1"/>
  <c r="G18" i="4"/>
  <c r="C45" i="4" s="1"/>
  <c r="C47" i="4" l="1"/>
  <c r="C51" i="4" s="1"/>
</calcChain>
</file>

<file path=xl/sharedStrings.xml><?xml version="1.0" encoding="utf-8"?>
<sst xmlns="http://schemas.openxmlformats.org/spreadsheetml/2006/main" count="50" uniqueCount="39">
  <si>
    <t>Příjmy</t>
  </si>
  <si>
    <t>OdPa</t>
  </si>
  <si>
    <t>Položka</t>
  </si>
  <si>
    <t>Popis</t>
  </si>
  <si>
    <t>Výdaje</t>
  </si>
  <si>
    <t>Schváleno zastupitelstvem města dne:</t>
  </si>
  <si>
    <t>schv.rozpočet</t>
  </si>
  <si>
    <t>v Kč</t>
  </si>
  <si>
    <t xml:space="preserve">Projednáno finančním výborem dne: </t>
  </si>
  <si>
    <t>1.rozpoč.opatř.</t>
  </si>
  <si>
    <t>Položky v  rozpočtu - přesuny</t>
  </si>
  <si>
    <t>CELKEM</t>
  </si>
  <si>
    <t>Rozpočtové  opatření č. 1/2021</t>
  </si>
  <si>
    <t>Daň z příjmu práv.osob za obce</t>
  </si>
  <si>
    <t>Příjmy z prodeje zboží</t>
  </si>
  <si>
    <t>Příjmy z poskytování služeb a výr.</t>
  </si>
  <si>
    <t>známky na popelnice+pytle</t>
  </si>
  <si>
    <t>za r.2020 =6399/5365</t>
  </si>
  <si>
    <t>Přijaté nekapitál.příspěvky a náhrady</t>
  </si>
  <si>
    <t>přísp.Mega+ na MP Trutnov</t>
  </si>
  <si>
    <t>Ost. Příjmy z vinanč.vypoř.od jiných veř.rozpočtů</t>
  </si>
  <si>
    <t>Doplatek na Volby do Senátu a kr.zastup.2020</t>
  </si>
  <si>
    <t>Správní poplatky</t>
  </si>
  <si>
    <t>Platby daní a poplatků SR</t>
  </si>
  <si>
    <t>1.680.000 RODOP-prodej pozemku</t>
  </si>
  <si>
    <t>Platby daní a poplatků Krajům,obcím a st.fondům</t>
  </si>
  <si>
    <t>Daň z příjmu r.2020=pol.1122</t>
  </si>
  <si>
    <t>Příjmy z úroků</t>
  </si>
  <si>
    <t>Úrok Mega-odložený nájem</t>
  </si>
  <si>
    <t>Budovy,haly, stavby</t>
  </si>
  <si>
    <t>Dešťová kanalizace KRAJ</t>
  </si>
  <si>
    <t xml:space="preserve"> </t>
  </si>
  <si>
    <t>Neinvestiční příspěvky zříz.přísp.organizacím</t>
  </si>
  <si>
    <t>Dorovnání schodku rozp.ZŠ r.2020</t>
  </si>
  <si>
    <t>Smoljak F.</t>
  </si>
  <si>
    <t>SK JL I+II</t>
  </si>
  <si>
    <t>Ostatní tělovýchovná činnost</t>
  </si>
  <si>
    <t>Rozpočet po změnách POL.8115-Financování</t>
  </si>
  <si>
    <t>Vyvěšeno: 30.3.2021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</si>
</sst>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[Red]\-#,##0.00\ "/>
  </numFmts>
  <fonts count="11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indexed="54"/>
      <name val="Arial"/>
      <family val="2"/>
      <charset val="238"/>
    </font>
    <font>
      <sz val="12"/>
      <color indexed="54"/>
      <name val="Arial"/>
      <family val="2"/>
      <charset val="238"/>
    </font>
    <font>
      <b/>
      <sz val="12"/>
      <color indexed="4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3" fillId="0" borderId="0" xfId="0" applyFont="1"/>
    <xf numFmtId="43" fontId="1" fillId="0" borderId="0" xfId="0" applyNumberFormat="1" applyFont="1" applyBorder="1"/>
    <xf numFmtId="0" fontId="1" fillId="0" borderId="5" xfId="0" applyFont="1" applyBorder="1"/>
    <xf numFmtId="43" fontId="1" fillId="0" borderId="14" xfId="0" applyNumberFormat="1" applyFont="1" applyBorder="1"/>
    <xf numFmtId="43" fontId="1" fillId="0" borderId="13" xfId="0" applyNumberFormat="1" applyFont="1" applyBorder="1"/>
    <xf numFmtId="0" fontId="0" fillId="0" borderId="0" xfId="0" applyFont="1"/>
    <xf numFmtId="164" fontId="1" fillId="0" borderId="3" xfId="0" applyNumberFormat="1" applyFont="1" applyBorder="1"/>
    <xf numFmtId="43" fontId="1" fillId="0" borderId="5" xfId="0" applyNumberFormat="1" applyFont="1" applyBorder="1"/>
    <xf numFmtId="14" fontId="1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0" fillId="0" borderId="0" xfId="0" applyFont="1" applyBorder="1"/>
    <xf numFmtId="43" fontId="0" fillId="0" borderId="0" xfId="0" applyNumberFormat="1" applyFont="1" applyBorder="1"/>
    <xf numFmtId="14" fontId="1" fillId="0" borderId="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43" fontId="4" fillId="0" borderId="3" xfId="0" applyNumberFormat="1" applyFont="1" applyBorder="1" applyAlignment="1">
      <alignment horizontal="center"/>
    </xf>
    <xf numFmtId="0" fontId="0" fillId="0" borderId="3" xfId="0" applyFont="1" applyBorder="1"/>
    <xf numFmtId="43" fontId="5" fillId="0" borderId="14" xfId="0" applyNumberFormat="1" applyFont="1" applyFill="1" applyBorder="1"/>
    <xf numFmtId="0" fontId="4" fillId="0" borderId="16" xfId="0" applyFont="1" applyBorder="1" applyAlignment="1">
      <alignment horizontal="center"/>
    </xf>
    <xf numFmtId="43" fontId="4" fillId="0" borderId="16" xfId="0" applyNumberFormat="1" applyFont="1" applyBorder="1" applyAlignment="1">
      <alignment horizontal="center"/>
    </xf>
    <xf numFmtId="0" fontId="4" fillId="0" borderId="16" xfId="0" applyFont="1" applyBorder="1"/>
    <xf numFmtId="43" fontId="4" fillId="0" borderId="17" xfId="0" applyNumberFormat="1" applyFont="1" applyBorder="1" applyAlignment="1">
      <alignment horizontal="center"/>
    </xf>
    <xf numFmtId="43" fontId="5" fillId="0" borderId="4" xfId="0" applyNumberFormat="1" applyFont="1" applyFill="1" applyBorder="1"/>
    <xf numFmtId="43" fontId="1" fillId="0" borderId="8" xfId="0" applyNumberFormat="1" applyFont="1" applyBorder="1"/>
    <xf numFmtId="164" fontId="1" fillId="0" borderId="1" xfId="0" applyNumberFormat="1" applyFont="1" applyBorder="1"/>
    <xf numFmtId="164" fontId="4" fillId="0" borderId="1" xfId="0" applyNumberFormat="1" applyFont="1" applyBorder="1"/>
    <xf numFmtId="164" fontId="4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/>
    <xf numFmtId="164" fontId="1" fillId="2" borderId="11" xfId="0" applyNumberFormat="1" applyFont="1" applyFill="1" applyBorder="1"/>
    <xf numFmtId="164" fontId="4" fillId="2" borderId="11" xfId="0" applyNumberFormat="1" applyFont="1" applyFill="1" applyBorder="1"/>
    <xf numFmtId="164" fontId="4" fillId="2" borderId="9" xfId="0" applyNumberFormat="1" applyFont="1" applyFill="1" applyBorder="1"/>
    <xf numFmtId="164" fontId="4" fillId="2" borderId="3" xfId="0" applyNumberFormat="1" applyFont="1" applyFill="1" applyBorder="1" applyAlignment="1"/>
    <xf numFmtId="164" fontId="1" fillId="2" borderId="9" xfId="0" applyNumberFormat="1" applyFont="1" applyFill="1" applyBorder="1"/>
    <xf numFmtId="1" fontId="6" fillId="0" borderId="7" xfId="0" applyNumberFormat="1" applyFont="1" applyBorder="1"/>
    <xf numFmtId="1" fontId="7" fillId="0" borderId="5" xfId="0" applyNumberFormat="1" applyFont="1" applyBorder="1"/>
    <xf numFmtId="1" fontId="6" fillId="0" borderId="2" xfId="0" applyNumberFormat="1" applyFont="1" applyBorder="1"/>
    <xf numFmtId="1" fontId="7" fillId="0" borderId="1" xfId="0" applyNumberFormat="1" applyFont="1" applyBorder="1"/>
    <xf numFmtId="1" fontId="4" fillId="2" borderId="10" xfId="0" applyNumberFormat="1" applyFont="1" applyFill="1" applyBorder="1"/>
    <xf numFmtId="1" fontId="1" fillId="2" borderId="11" xfId="0" applyNumberFormat="1" applyFont="1" applyFill="1" applyBorder="1"/>
    <xf numFmtId="1" fontId="1" fillId="2" borderId="10" xfId="0" applyNumberFormat="1" applyFont="1" applyFill="1" applyBorder="1"/>
    <xf numFmtId="1" fontId="4" fillId="0" borderId="15" xfId="0" applyNumberFormat="1" applyFont="1" applyBorder="1"/>
    <xf numFmtId="1" fontId="4" fillId="0" borderId="16" xfId="0" applyNumberFormat="1" applyFont="1" applyBorder="1"/>
    <xf numFmtId="1" fontId="4" fillId="0" borderId="7" xfId="0" applyNumberFormat="1" applyFont="1" applyBorder="1"/>
    <xf numFmtId="1" fontId="4" fillId="0" borderId="12" xfId="0" applyNumberFormat="1" applyFont="1" applyBorder="1"/>
    <xf numFmtId="1" fontId="1" fillId="0" borderId="0" xfId="0" applyNumberFormat="1" applyFont="1" applyBorder="1"/>
    <xf numFmtId="1" fontId="0" fillId="0" borderId="0" xfId="0" applyNumberFormat="1" applyFont="1" applyBorder="1"/>
    <xf numFmtId="1" fontId="0" fillId="0" borderId="0" xfId="0" applyNumberFormat="1" applyFont="1"/>
    <xf numFmtId="1" fontId="4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5" xfId="0" applyNumberFormat="1" applyFont="1" applyBorder="1"/>
    <xf numFmtId="164" fontId="1" fillId="0" borderId="13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2" fillId="0" borderId="0" xfId="0" applyFont="1"/>
    <xf numFmtId="164" fontId="1" fillId="0" borderId="3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/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/>
    <xf numFmtId="164" fontId="1" fillId="0" borderId="0" xfId="0" applyNumberFormat="1" applyFont="1" applyBorder="1"/>
    <xf numFmtId="164" fontId="1" fillId="3" borderId="3" xfId="0" applyNumberFormat="1" applyFont="1" applyFill="1" applyBorder="1"/>
    <xf numFmtId="164" fontId="1" fillId="3" borderId="3" xfId="0" applyNumberFormat="1" applyFont="1" applyFill="1" applyBorder="1" applyAlignment="1">
      <alignment horizontal="right"/>
    </xf>
    <xf numFmtId="164" fontId="1" fillId="4" borderId="3" xfId="0" applyNumberFormat="1" applyFont="1" applyFill="1" applyBorder="1" applyAlignment="1"/>
    <xf numFmtId="164" fontId="1" fillId="4" borderId="3" xfId="0" applyNumberFormat="1" applyFont="1" applyFill="1" applyBorder="1"/>
    <xf numFmtId="164" fontId="4" fillId="0" borderId="0" xfId="0" applyNumberFormat="1" applyFont="1" applyBorder="1"/>
    <xf numFmtId="164" fontId="1" fillId="0" borderId="22" xfId="0" applyNumberFormat="1" applyFon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4" fillId="0" borderId="6" xfId="0" applyNumberFormat="1" applyFont="1" applyBorder="1" applyAlignment="1"/>
    <xf numFmtId="0" fontId="0" fillId="0" borderId="11" xfId="0" applyBorder="1" applyAlignment="1"/>
    <xf numFmtId="0" fontId="0" fillId="0" borderId="9" xfId="0" applyBorder="1" applyAlignment="1"/>
    <xf numFmtId="0" fontId="6" fillId="0" borderId="18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9" fillId="0" borderId="10" xfId="0" applyFont="1" applyBorder="1" applyAlignment="1"/>
    <xf numFmtId="0" fontId="0" fillId="0" borderId="21" xfId="0" applyBorder="1" applyAlignment="1"/>
    <xf numFmtId="164" fontId="10" fillId="0" borderId="10" xfId="0" applyNumberFormat="1" applyFont="1" applyBorder="1" applyAlignment="1"/>
    <xf numFmtId="164" fontId="0" fillId="0" borderId="11" xfId="0" applyNumberFormat="1" applyBorder="1" applyAlignment="1"/>
    <xf numFmtId="164" fontId="0" fillId="0" borderId="21" xfId="0" applyNumberFormat="1" applyBorder="1" applyAlignment="1"/>
    <xf numFmtId="164" fontId="8" fillId="0" borderId="10" xfId="0" applyNumberFormat="1" applyFont="1" applyBorder="1" applyAlignment="1"/>
    <xf numFmtId="1" fontId="4" fillId="0" borderId="25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Normal="100" workbookViewId="0">
      <selection activeCell="J4" sqref="J4"/>
    </sheetView>
  </sheetViews>
  <sheetFormatPr defaultRowHeight="13.5" customHeight="1" x14ac:dyDescent="0.2"/>
  <cols>
    <col min="1" max="1" width="12.140625" style="48" customWidth="1"/>
    <col min="2" max="2" width="14.5703125" style="48" customWidth="1"/>
    <col min="3" max="3" width="14.85546875" style="8" customWidth="1"/>
    <col min="4" max="4" width="12.7109375" style="8" customWidth="1"/>
    <col min="5" max="5" width="12.140625" style="8" customWidth="1"/>
    <col min="6" max="6" width="13.85546875" style="8" customWidth="1"/>
    <col min="7" max="7" width="17.5703125" style="8" customWidth="1"/>
    <col min="8" max="10" width="9.140625" style="8"/>
    <col min="11" max="11" width="26" style="8" customWidth="1"/>
    <col min="12" max="16384" width="9.140625" style="8"/>
  </cols>
  <sheetData>
    <row r="1" spans="1:8" ht="16.5" customHeight="1" thickBot="1" x14ac:dyDescent="0.3">
      <c r="A1" s="74" t="s">
        <v>12</v>
      </c>
      <c r="B1" s="75"/>
      <c r="C1" s="75"/>
      <c r="D1" s="75"/>
      <c r="E1" s="75"/>
      <c r="F1" s="75"/>
      <c r="G1" s="76"/>
    </row>
    <row r="2" spans="1:8" ht="13.5" customHeight="1" x14ac:dyDescent="0.25">
      <c r="A2" s="35"/>
      <c r="B2" s="36"/>
      <c r="C2" s="5" t="s">
        <v>8</v>
      </c>
      <c r="D2" s="5"/>
      <c r="E2" s="5"/>
      <c r="F2" s="15"/>
      <c r="G2" s="16"/>
    </row>
    <row r="3" spans="1:8" ht="13.5" customHeight="1" x14ac:dyDescent="0.25">
      <c r="A3" s="37"/>
      <c r="B3" s="38"/>
      <c r="C3" s="1" t="s">
        <v>5</v>
      </c>
      <c r="D3" s="1"/>
      <c r="E3" s="1"/>
      <c r="F3" s="12"/>
      <c r="G3" s="11">
        <v>44277</v>
      </c>
    </row>
    <row r="4" spans="1:8" s="3" customFormat="1" ht="16.5" customHeight="1" x14ac:dyDescent="0.25">
      <c r="A4" s="77" t="s">
        <v>0</v>
      </c>
      <c r="B4" s="72"/>
      <c r="C4" s="72"/>
      <c r="D4" s="72"/>
      <c r="E4" s="72"/>
      <c r="F4" s="72"/>
      <c r="G4" s="78"/>
    </row>
    <row r="5" spans="1:8" ht="13.5" customHeight="1" x14ac:dyDescent="0.2">
      <c r="A5" s="49" t="s">
        <v>1</v>
      </c>
      <c r="B5" s="50" t="s">
        <v>2</v>
      </c>
      <c r="C5" s="71" t="s">
        <v>3</v>
      </c>
      <c r="D5" s="72"/>
      <c r="E5" s="72"/>
      <c r="F5" s="73"/>
      <c r="G5" s="17" t="s">
        <v>7</v>
      </c>
    </row>
    <row r="6" spans="1:8" ht="13.5" customHeight="1" x14ac:dyDescent="0.2">
      <c r="A6" s="51"/>
      <c r="B6" s="52">
        <v>1122</v>
      </c>
      <c r="C6" s="26" t="s">
        <v>13</v>
      </c>
      <c r="D6" s="27"/>
      <c r="E6" s="27"/>
      <c r="F6" s="27"/>
      <c r="G6" s="64">
        <v>1865610</v>
      </c>
      <c r="H6" s="8" t="s">
        <v>17</v>
      </c>
    </row>
    <row r="7" spans="1:8" ht="13.5" customHeight="1" x14ac:dyDescent="0.2">
      <c r="A7" s="51"/>
      <c r="B7" s="52">
        <v>1361</v>
      </c>
      <c r="C7" s="26" t="s">
        <v>22</v>
      </c>
      <c r="D7" s="27"/>
      <c r="E7" s="27"/>
      <c r="F7" s="27"/>
      <c r="G7" s="55">
        <v>80000</v>
      </c>
    </row>
    <row r="8" spans="1:8" ht="13.5" customHeight="1" x14ac:dyDescent="0.2">
      <c r="A8" s="51">
        <v>3311</v>
      </c>
      <c r="B8" s="52">
        <v>2324</v>
      </c>
      <c r="C8" s="26" t="s">
        <v>18</v>
      </c>
      <c r="D8" s="27"/>
      <c r="E8" s="27"/>
      <c r="F8" s="27"/>
      <c r="G8" s="55">
        <v>2014</v>
      </c>
      <c r="H8" s="8" t="s">
        <v>34</v>
      </c>
    </row>
    <row r="9" spans="1:8" ht="13.5" customHeight="1" x14ac:dyDescent="0.2">
      <c r="A9" s="51">
        <v>3313</v>
      </c>
      <c r="B9" s="52">
        <v>2112</v>
      </c>
      <c r="C9" s="26" t="s">
        <v>14</v>
      </c>
      <c r="D9" s="27"/>
      <c r="E9" s="27"/>
      <c r="F9" s="27"/>
      <c r="G9" s="55">
        <v>5000</v>
      </c>
      <c r="H9" s="56"/>
    </row>
    <row r="10" spans="1:8" ht="13.5" customHeight="1" x14ac:dyDescent="0.2">
      <c r="A10" s="51">
        <v>3722</v>
      </c>
      <c r="B10" s="52">
        <v>2111</v>
      </c>
      <c r="C10" s="26" t="s">
        <v>15</v>
      </c>
      <c r="D10" s="27"/>
      <c r="E10" s="27"/>
      <c r="F10" s="27"/>
      <c r="G10" s="55">
        <v>12000</v>
      </c>
      <c r="H10" s="8" t="s">
        <v>16</v>
      </c>
    </row>
    <row r="11" spans="1:8" ht="13.5" customHeight="1" x14ac:dyDescent="0.2">
      <c r="A11" s="51">
        <v>5311</v>
      </c>
      <c r="B11" s="52">
        <v>2324</v>
      </c>
      <c r="C11" s="26" t="s">
        <v>18</v>
      </c>
      <c r="D11" s="26"/>
      <c r="E11" s="26"/>
      <c r="F11" s="26"/>
      <c r="G11" s="57">
        <v>69400</v>
      </c>
      <c r="H11" s="8" t="s">
        <v>19</v>
      </c>
    </row>
    <row r="12" spans="1:8" ht="13.5" customHeight="1" x14ac:dyDescent="0.2">
      <c r="A12" s="51">
        <v>6310</v>
      </c>
      <c r="B12" s="52">
        <v>2141</v>
      </c>
      <c r="C12" s="26" t="s">
        <v>27</v>
      </c>
      <c r="D12" s="26"/>
      <c r="E12" s="26"/>
      <c r="F12" s="26"/>
      <c r="G12" s="57">
        <f>12500+40625</f>
        <v>53125</v>
      </c>
      <c r="H12" s="8" t="s">
        <v>28</v>
      </c>
    </row>
    <row r="13" spans="1:8" ht="13.5" customHeight="1" x14ac:dyDescent="0.2">
      <c r="A13" s="51">
        <v>6402</v>
      </c>
      <c r="B13" s="52">
        <v>2222</v>
      </c>
      <c r="C13" s="26" t="s">
        <v>20</v>
      </c>
      <c r="D13" s="26"/>
      <c r="E13" s="26"/>
      <c r="F13" s="26"/>
      <c r="G13" s="55">
        <v>2164.91</v>
      </c>
      <c r="H13" s="8" t="s">
        <v>21</v>
      </c>
    </row>
    <row r="14" spans="1:8" ht="13.5" customHeight="1" x14ac:dyDescent="0.2">
      <c r="A14" s="51"/>
      <c r="B14" s="52"/>
      <c r="C14" s="26"/>
      <c r="D14" s="26"/>
      <c r="E14" s="26"/>
      <c r="F14" s="26"/>
      <c r="G14" s="55"/>
    </row>
    <row r="15" spans="1:8" ht="13.5" customHeight="1" x14ac:dyDescent="0.2">
      <c r="A15" s="51"/>
      <c r="B15" s="52"/>
      <c r="C15" s="26"/>
      <c r="D15" s="26"/>
      <c r="E15" s="26"/>
      <c r="F15" s="26"/>
      <c r="G15" s="55"/>
    </row>
    <row r="16" spans="1:8" ht="13.5" customHeight="1" x14ac:dyDescent="0.2">
      <c r="A16" s="49"/>
      <c r="B16" s="52"/>
      <c r="C16" s="26"/>
      <c r="D16" s="26"/>
      <c r="E16" s="26"/>
      <c r="F16" s="26"/>
      <c r="G16" s="55"/>
    </row>
    <row r="17" spans="1:16" ht="13.5" customHeight="1" x14ac:dyDescent="0.2">
      <c r="A17" s="51"/>
      <c r="B17" s="52"/>
      <c r="C17" s="26"/>
      <c r="D17" s="26"/>
      <c r="E17" s="26"/>
      <c r="F17" s="26"/>
      <c r="G17" s="55"/>
    </row>
    <row r="18" spans="1:16" ht="13.5" customHeight="1" x14ac:dyDescent="0.2">
      <c r="A18" s="39"/>
      <c r="B18" s="40"/>
      <c r="C18" s="31"/>
      <c r="D18" s="31"/>
      <c r="E18" s="31"/>
      <c r="F18" s="32"/>
      <c r="G18" s="33">
        <f>SUM(G5:G17)</f>
        <v>2089313.91</v>
      </c>
    </row>
    <row r="19" spans="1:16" ht="16.5" customHeight="1" x14ac:dyDescent="0.25">
      <c r="A19" s="79" t="s">
        <v>4</v>
      </c>
      <c r="B19" s="80"/>
      <c r="C19" s="80"/>
      <c r="D19" s="80"/>
      <c r="E19" s="80"/>
      <c r="F19" s="80"/>
      <c r="G19" s="81"/>
    </row>
    <row r="20" spans="1:16" ht="13.5" customHeight="1" x14ac:dyDescent="0.2">
      <c r="A20" s="49" t="s">
        <v>1</v>
      </c>
      <c r="B20" s="50" t="s">
        <v>2</v>
      </c>
      <c r="C20" s="71" t="s">
        <v>3</v>
      </c>
      <c r="D20" s="72"/>
      <c r="E20" s="72"/>
      <c r="F20" s="73"/>
      <c r="G20" s="28" t="s">
        <v>7</v>
      </c>
    </row>
    <row r="21" spans="1:16" ht="13.5" customHeight="1" x14ac:dyDescent="0.2">
      <c r="A21" s="51">
        <v>6399</v>
      </c>
      <c r="B21" s="52">
        <v>5362</v>
      </c>
      <c r="C21" s="26" t="s">
        <v>23</v>
      </c>
      <c r="D21" s="26"/>
      <c r="E21" s="26"/>
      <c r="F21" s="26"/>
      <c r="G21" s="65">
        <f>785000+600000</f>
        <v>1385000</v>
      </c>
      <c r="H21" s="8" t="s">
        <v>24</v>
      </c>
    </row>
    <row r="22" spans="1:16" ht="13.5" customHeight="1" x14ac:dyDescent="0.2">
      <c r="A22" s="51">
        <v>6399</v>
      </c>
      <c r="B22" s="52">
        <v>5365</v>
      </c>
      <c r="C22" s="26" t="s">
        <v>25</v>
      </c>
      <c r="D22" s="27"/>
      <c r="E22" s="27"/>
      <c r="F22" s="27"/>
      <c r="G22" s="63">
        <v>1865610</v>
      </c>
      <c r="H22" s="8" t="s">
        <v>26</v>
      </c>
    </row>
    <row r="23" spans="1:16" ht="13.5" customHeight="1" x14ac:dyDescent="0.2">
      <c r="A23" s="51">
        <v>2321</v>
      </c>
      <c r="B23" s="52">
        <v>6121</v>
      </c>
      <c r="C23" s="26" t="s">
        <v>29</v>
      </c>
      <c r="D23" s="27"/>
      <c r="E23" s="27"/>
      <c r="F23" s="27"/>
      <c r="G23" s="66">
        <v>894880.05</v>
      </c>
      <c r="H23" s="8" t="s">
        <v>30</v>
      </c>
      <c r="P23" s="8" t="s">
        <v>31</v>
      </c>
    </row>
    <row r="24" spans="1:16" ht="13.5" customHeight="1" x14ac:dyDescent="0.2">
      <c r="A24" s="51">
        <v>3119</v>
      </c>
      <c r="B24" s="52">
        <v>5331</v>
      </c>
      <c r="C24" s="26" t="s">
        <v>32</v>
      </c>
      <c r="D24" s="26"/>
      <c r="E24" s="26"/>
      <c r="F24" s="26"/>
      <c r="G24" s="29">
        <v>38889.040000000001</v>
      </c>
      <c r="H24" s="8" t="s">
        <v>33</v>
      </c>
    </row>
    <row r="25" spans="1:16" ht="13.5" customHeight="1" x14ac:dyDescent="0.2">
      <c r="A25" s="51">
        <v>3419</v>
      </c>
      <c r="B25" s="52">
        <v>5222</v>
      </c>
      <c r="C25" s="26" t="s">
        <v>36</v>
      </c>
      <c r="D25" s="26"/>
      <c r="E25" s="26"/>
      <c r="F25" s="26"/>
      <c r="G25" s="58">
        <v>300000</v>
      </c>
      <c r="H25" s="8" t="s">
        <v>35</v>
      </c>
    </row>
    <row r="26" spans="1:16" ht="13.5" customHeight="1" x14ac:dyDescent="0.2">
      <c r="A26" s="51"/>
      <c r="B26" s="52"/>
      <c r="C26" s="26"/>
      <c r="D26" s="26"/>
      <c r="E26" s="26"/>
      <c r="F26" s="26"/>
      <c r="G26" s="29"/>
    </row>
    <row r="27" spans="1:16" ht="13.5" customHeight="1" x14ac:dyDescent="0.2">
      <c r="A27" s="51"/>
      <c r="B27" s="52"/>
      <c r="C27" s="26"/>
      <c r="D27" s="26"/>
      <c r="E27" s="26"/>
      <c r="F27" s="26"/>
      <c r="G27" s="29"/>
    </row>
    <row r="28" spans="1:16" ht="13.5" customHeight="1" x14ac:dyDescent="0.2">
      <c r="A28" s="51"/>
      <c r="B28" s="52"/>
      <c r="C28" s="26"/>
      <c r="D28" s="26"/>
      <c r="E28" s="26"/>
      <c r="F28" s="26"/>
      <c r="G28" s="29"/>
    </row>
    <row r="29" spans="1:16" ht="13.5" customHeight="1" x14ac:dyDescent="0.2">
      <c r="A29" s="41"/>
      <c r="B29" s="40"/>
      <c r="C29" s="30"/>
      <c r="D29" s="30"/>
      <c r="E29" s="30"/>
      <c r="F29" s="34"/>
      <c r="G29" s="33">
        <f>SUM(G19:G28)</f>
        <v>4484379.09</v>
      </c>
    </row>
    <row r="30" spans="1:16" ht="16.5" customHeight="1" x14ac:dyDescent="0.25">
      <c r="A30" s="82" t="s">
        <v>10</v>
      </c>
      <c r="B30" s="80"/>
      <c r="C30" s="80"/>
      <c r="D30" s="80"/>
      <c r="E30" s="80"/>
      <c r="F30" s="80"/>
      <c r="G30" s="81"/>
    </row>
    <row r="31" spans="1:16" ht="13.5" customHeight="1" x14ac:dyDescent="0.2">
      <c r="A31" s="49" t="s">
        <v>1</v>
      </c>
      <c r="B31" s="50" t="s">
        <v>2</v>
      </c>
      <c r="C31" s="71" t="s">
        <v>3</v>
      </c>
      <c r="D31" s="72"/>
      <c r="E31" s="72"/>
      <c r="F31" s="73"/>
      <c r="G31" s="28" t="s">
        <v>7</v>
      </c>
    </row>
    <row r="32" spans="1:16" ht="13.5" customHeight="1" x14ac:dyDescent="0.2">
      <c r="A32" s="51"/>
      <c r="B32" s="52"/>
      <c r="C32" s="26"/>
      <c r="D32" s="27"/>
      <c r="E32" s="27"/>
      <c r="F32" s="27"/>
      <c r="G32" s="9"/>
    </row>
    <row r="33" spans="1:7" ht="13.5" customHeight="1" x14ac:dyDescent="0.2">
      <c r="A33" s="51"/>
      <c r="B33" s="52"/>
      <c r="C33" s="26"/>
      <c r="D33" s="27"/>
      <c r="E33" s="27"/>
      <c r="F33" s="27"/>
      <c r="G33" s="9"/>
    </row>
    <row r="34" spans="1:7" ht="13.5" customHeight="1" x14ac:dyDescent="0.2">
      <c r="A34" s="51"/>
      <c r="B34" s="52"/>
      <c r="C34" s="26"/>
      <c r="D34" s="27"/>
      <c r="E34" s="27"/>
      <c r="F34" s="27"/>
      <c r="G34" s="9"/>
    </row>
    <row r="35" spans="1:7" ht="13.5" customHeight="1" x14ac:dyDescent="0.2">
      <c r="A35" s="51"/>
      <c r="B35" s="52"/>
      <c r="C35" s="26"/>
      <c r="D35" s="26"/>
      <c r="E35" s="26"/>
      <c r="F35" s="26"/>
      <c r="G35" s="9"/>
    </row>
    <row r="36" spans="1:7" ht="13.5" customHeight="1" x14ac:dyDescent="0.2">
      <c r="A36" s="51"/>
      <c r="B36" s="52"/>
      <c r="C36" s="26"/>
      <c r="D36" s="26"/>
      <c r="E36" s="26"/>
      <c r="F36" s="26"/>
      <c r="G36" s="9"/>
    </row>
    <row r="37" spans="1:7" ht="13.5" customHeight="1" x14ac:dyDescent="0.2">
      <c r="A37" s="51"/>
      <c r="B37" s="52"/>
      <c r="C37" s="26"/>
      <c r="D37" s="26"/>
      <c r="E37" s="26"/>
      <c r="F37" s="26"/>
      <c r="G37" s="9"/>
    </row>
    <row r="38" spans="1:7" ht="13.5" customHeight="1" x14ac:dyDescent="0.2">
      <c r="A38" s="51"/>
      <c r="B38" s="52"/>
      <c r="C38" s="26"/>
      <c r="D38" s="26"/>
      <c r="E38" s="26"/>
      <c r="F38" s="26"/>
      <c r="G38" s="9"/>
    </row>
    <row r="39" spans="1:7" ht="13.5" customHeight="1" x14ac:dyDescent="0.2">
      <c r="A39" s="51"/>
      <c r="B39" s="52"/>
      <c r="C39" s="26"/>
      <c r="D39" s="26"/>
      <c r="E39" s="26"/>
      <c r="F39" s="26"/>
      <c r="G39" s="9"/>
    </row>
    <row r="40" spans="1:7" ht="13.5" customHeight="1" x14ac:dyDescent="0.2">
      <c r="A40" s="51"/>
      <c r="B40" s="52"/>
      <c r="C40" s="26"/>
      <c r="D40" s="26"/>
      <c r="E40" s="26"/>
      <c r="F40" s="26"/>
      <c r="G40" s="9"/>
    </row>
    <row r="41" spans="1:7" ht="13.5" customHeight="1" x14ac:dyDescent="0.2">
      <c r="A41" s="51"/>
      <c r="B41" s="52"/>
      <c r="C41" s="26"/>
      <c r="D41" s="26"/>
      <c r="E41" s="26"/>
      <c r="F41" s="26"/>
      <c r="G41" s="9"/>
    </row>
    <row r="42" spans="1:7" ht="13.5" customHeight="1" x14ac:dyDescent="0.2">
      <c r="A42" s="51"/>
      <c r="B42" s="52"/>
      <c r="C42" s="26"/>
      <c r="D42" s="26"/>
      <c r="E42" s="26"/>
      <c r="F42" s="26"/>
      <c r="G42" s="9"/>
    </row>
    <row r="43" spans="1:7" ht="13.5" customHeight="1" thickBot="1" x14ac:dyDescent="0.25">
      <c r="A43" s="59"/>
      <c r="B43" s="60"/>
      <c r="C43" s="54"/>
      <c r="D43" s="54"/>
      <c r="E43" s="54"/>
      <c r="F43" s="54"/>
      <c r="G43" s="61">
        <f>SUM(G32:G42)</f>
        <v>0</v>
      </c>
    </row>
    <row r="44" spans="1:7" ht="13.5" customHeight="1" thickBot="1" x14ac:dyDescent="0.25">
      <c r="A44" s="42" t="s">
        <v>11</v>
      </c>
      <c r="B44" s="43" t="s">
        <v>6</v>
      </c>
      <c r="C44" s="20" t="s">
        <v>9</v>
      </c>
      <c r="D44" s="21"/>
      <c r="E44" s="21"/>
      <c r="F44" s="22"/>
      <c r="G44" s="23"/>
    </row>
    <row r="45" spans="1:7" ht="13.5" customHeight="1" x14ac:dyDescent="0.2">
      <c r="A45" s="44" t="s">
        <v>0</v>
      </c>
      <c r="B45" s="53">
        <v>33720923.229999997</v>
      </c>
      <c r="C45" s="10">
        <f>G18</f>
        <v>2089313.91</v>
      </c>
      <c r="D45" s="10"/>
      <c r="E45" s="10"/>
      <c r="F45" s="10"/>
      <c r="G45" s="25"/>
    </row>
    <row r="46" spans="1:7" ht="13.5" customHeight="1" thickBot="1" x14ac:dyDescent="0.25">
      <c r="A46" s="45" t="s">
        <v>4</v>
      </c>
      <c r="B46" s="54">
        <v>33720923.229999997</v>
      </c>
      <c r="C46" s="7">
        <f>G29</f>
        <v>4484379.09</v>
      </c>
      <c r="D46" s="7"/>
      <c r="E46" s="7"/>
      <c r="F46" s="7"/>
      <c r="G46" s="6"/>
    </row>
    <row r="47" spans="1:7" ht="13.5" customHeight="1" x14ac:dyDescent="0.2">
      <c r="A47" s="83" t="s">
        <v>37</v>
      </c>
      <c r="B47" s="86">
        <f>B45-B46</f>
        <v>0</v>
      </c>
      <c r="C47" s="68">
        <f>C45-C46</f>
        <v>-2395065.1799999997</v>
      </c>
      <c r="D47" s="68">
        <f>D45-D46</f>
        <v>0</v>
      </c>
      <c r="E47" s="68">
        <f t="shared" ref="E47" si="0">E45-E46</f>
        <v>0</v>
      </c>
      <c r="F47" s="68">
        <f>F45-F46</f>
        <v>0</v>
      </c>
      <c r="G47" s="24"/>
    </row>
    <row r="48" spans="1:7" ht="13.5" customHeight="1" x14ac:dyDescent="0.2">
      <c r="A48" s="84"/>
      <c r="B48" s="69"/>
      <c r="C48" s="69"/>
      <c r="D48" s="69"/>
      <c r="E48" s="69"/>
      <c r="F48" s="69"/>
      <c r="G48" s="18"/>
    </row>
    <row r="49" spans="1:8" ht="21" customHeight="1" thickBot="1" x14ac:dyDescent="0.25">
      <c r="A49" s="85"/>
      <c r="B49" s="70"/>
      <c r="C49" s="70"/>
      <c r="D49" s="70"/>
      <c r="E49" s="70"/>
      <c r="F49" s="70"/>
      <c r="G49" s="19"/>
    </row>
    <row r="50" spans="1:8" ht="13.5" customHeight="1" x14ac:dyDescent="0.2">
      <c r="A50" s="46"/>
      <c r="B50" s="46"/>
      <c r="C50" s="2"/>
      <c r="D50" s="4"/>
      <c r="E50" s="2"/>
      <c r="F50" s="2"/>
      <c r="G50" s="4"/>
    </row>
    <row r="51" spans="1:8" ht="13.5" customHeight="1" x14ac:dyDescent="0.2">
      <c r="A51" s="47"/>
      <c r="B51" s="47"/>
      <c r="C51" s="62">
        <f>SUM(B47:C49)</f>
        <v>-2395065.1799999997</v>
      </c>
      <c r="D51" s="67"/>
      <c r="E51" s="67"/>
      <c r="F51" s="67"/>
      <c r="G51" s="67"/>
      <c r="H51" s="67"/>
    </row>
    <row r="52" spans="1:8" ht="13.5" customHeight="1" x14ac:dyDescent="0.2">
      <c r="A52" s="47"/>
      <c r="B52" s="47"/>
      <c r="C52" s="13"/>
      <c r="D52" s="13"/>
      <c r="E52" s="13"/>
      <c r="F52" s="13"/>
      <c r="G52" s="14"/>
    </row>
    <row r="53" spans="1:8" ht="13.5" customHeight="1" x14ac:dyDescent="0.2">
      <c r="A53" s="48" t="s">
        <v>38</v>
      </c>
      <c r="C53" s="13"/>
      <c r="D53" s="13"/>
      <c r="E53" s="13"/>
      <c r="F53" s="13"/>
      <c r="G53" s="13"/>
    </row>
  </sheetData>
  <mergeCells count="13">
    <mergeCell ref="F47:F49"/>
    <mergeCell ref="C20:F20"/>
    <mergeCell ref="C5:F5"/>
    <mergeCell ref="C31:F31"/>
    <mergeCell ref="A1:G1"/>
    <mergeCell ref="A4:G4"/>
    <mergeCell ref="A19:G19"/>
    <mergeCell ref="A30:G30"/>
    <mergeCell ref="A47:A49"/>
    <mergeCell ref="B47:B49"/>
    <mergeCell ref="C47:C49"/>
    <mergeCell ref="D47:D49"/>
    <mergeCell ref="E47:E49"/>
  </mergeCells>
  <phoneticPr fontId="2" type="noConversion"/>
  <pageMargins left="0.19685039370078741" right="0" top="0.59055118110236227" bottom="0.39370078740157483" header="0.51181102362204722" footer="0.51181102362204722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1_2021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Vojtechova</cp:lastModifiedBy>
  <cp:lastPrinted>2021-03-23T12:06:54Z</cp:lastPrinted>
  <dcterms:created xsi:type="dcterms:W3CDTF">1997-01-24T11:07:25Z</dcterms:created>
  <dcterms:modified xsi:type="dcterms:W3CDTF">2021-03-29T13:30:04Z</dcterms:modified>
</cp:coreProperties>
</file>