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90" yWindow="135" windowWidth="9420" windowHeight="12135"/>
  </bookViews>
  <sheets>
    <sheet name="Rozpočtové opatření" sheetId="4" r:id="rId1"/>
  </sheets>
  <calcPr calcId="145621"/>
</workbook>
</file>

<file path=xl/calcChain.xml><?xml version="1.0" encoding="utf-8"?>
<calcChain xmlns="http://schemas.openxmlformats.org/spreadsheetml/2006/main">
  <c r="J38" i="4" l="1"/>
  <c r="J26" i="4"/>
  <c r="J34" i="4" l="1"/>
  <c r="J20" i="4" l="1"/>
  <c r="I37" i="4" s="1"/>
  <c r="B38" i="4"/>
  <c r="G38" i="4" l="1"/>
  <c r="H37" i="4"/>
  <c r="J15" i="4" l="1"/>
  <c r="I36" i="4" l="1"/>
  <c r="I38" i="4" s="1"/>
  <c r="F38" i="4"/>
  <c r="E38" i="4"/>
  <c r="D38" i="4"/>
  <c r="C38" i="4"/>
  <c r="I42" i="4" l="1"/>
</calcChain>
</file>

<file path=xl/sharedStrings.xml><?xml version="1.0" encoding="utf-8"?>
<sst xmlns="http://schemas.openxmlformats.org/spreadsheetml/2006/main" count="80" uniqueCount="56">
  <si>
    <t>Příjmy</t>
  </si>
  <si>
    <t>OdPa</t>
  </si>
  <si>
    <t>Položka</t>
  </si>
  <si>
    <t>Popis</t>
  </si>
  <si>
    <t>Výdaje</t>
  </si>
  <si>
    <t>schv.rozpočet</t>
  </si>
  <si>
    <t>v Kč</t>
  </si>
  <si>
    <t xml:space="preserve">Projednáno finančním výborem dne: </t>
  </si>
  <si>
    <t>Položky v  rozpočtu - přesuny</t>
  </si>
  <si>
    <t>CELKEM</t>
  </si>
  <si>
    <t>2.RO</t>
  </si>
  <si>
    <t>1.RO</t>
  </si>
  <si>
    <t>3.RO</t>
  </si>
  <si>
    <t>4.RO</t>
  </si>
  <si>
    <t>Rozpočet po změnách POL.8115-Financování</t>
  </si>
  <si>
    <t>Rozpočet po změnách</t>
  </si>
  <si>
    <t>5.RO</t>
  </si>
  <si>
    <t>Schváleno zastupitelstvem/radou města dne:</t>
  </si>
  <si>
    <t>1111</t>
  </si>
  <si>
    <t>1121</t>
  </si>
  <si>
    <t>Daň z příjmů fyzických osob placená plátci</t>
  </si>
  <si>
    <t>Daň z příjmů právnických osob</t>
  </si>
  <si>
    <t>2212</t>
  </si>
  <si>
    <t>2321</t>
  </si>
  <si>
    <t>Přijaté neinvestiční dary</t>
  </si>
  <si>
    <t>2111</t>
  </si>
  <si>
    <t>Příjmy z poskytování služeb a výrobků</t>
  </si>
  <si>
    <t>2132</t>
  </si>
  <si>
    <t>Přijmy z pronájmu ost. nem. věcí a jejich částí</t>
  </si>
  <si>
    <t>3613</t>
  </si>
  <si>
    <t>3639</t>
  </si>
  <si>
    <t>6171</t>
  </si>
  <si>
    <t>2143</t>
  </si>
  <si>
    <t>2219</t>
  </si>
  <si>
    <t>3722</t>
  </si>
  <si>
    <t>5139</t>
  </si>
  <si>
    <t>5169</t>
  </si>
  <si>
    <t>5137</t>
  </si>
  <si>
    <t>6122</t>
  </si>
  <si>
    <t>5168</t>
  </si>
  <si>
    <t>5166</t>
  </si>
  <si>
    <t>Nákup materiálu j.n.</t>
  </si>
  <si>
    <t>Nákup ostatních služeb</t>
  </si>
  <si>
    <t>Drobný hmotný dlouhodobý majetek</t>
  </si>
  <si>
    <t>Stroje, přístroje a zařízení</t>
  </si>
  <si>
    <t>Zpracování dat a služby souv. s inf. a kom.technol</t>
  </si>
  <si>
    <t>Konzultační, poradenské a právní služby</t>
  </si>
  <si>
    <t>6.RO</t>
  </si>
  <si>
    <t xml:space="preserve">Kontrolní součet : </t>
  </si>
  <si>
    <t>Rok 2019</t>
  </si>
  <si>
    <t>xxx</t>
  </si>
  <si>
    <t>Rozpočtové  opatření č. 7/2019</t>
  </si>
  <si>
    <t>7.RO</t>
  </si>
  <si>
    <t>Pohoštění</t>
  </si>
  <si>
    <t>Ostatní neinv.transf.obyvatelstvu</t>
  </si>
  <si>
    <t>Vyvšeno dne: 16.01.2020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</si>
</sst>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#,##0.00_ ;[Red]\-#,##0.00\ "/>
  </numFmts>
  <fonts count="18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indexed="54"/>
      <name val="Arial"/>
      <family val="2"/>
      <charset val="238"/>
    </font>
    <font>
      <sz val="12"/>
      <color indexed="54"/>
      <name val="Arial"/>
      <family val="2"/>
      <charset val="238"/>
    </font>
    <font>
      <b/>
      <sz val="12"/>
      <color indexed="4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b/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.9499999999999993"/>
      <name val="Arial"/>
      <family val="2"/>
    </font>
    <font>
      <sz val="8.9499999999999993"/>
      <name val="Arial"/>
      <family val="2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Border="1"/>
    <xf numFmtId="0" fontId="3" fillId="0" borderId="0" xfId="0" applyFont="1"/>
    <xf numFmtId="43" fontId="1" fillId="0" borderId="0" xfId="0" applyNumberFormat="1" applyFont="1" applyBorder="1"/>
    <xf numFmtId="0" fontId="1" fillId="0" borderId="4" xfId="0" applyFont="1" applyBorder="1"/>
    <xf numFmtId="43" fontId="1" fillId="0" borderId="12" xfId="0" applyNumberFormat="1" applyFont="1" applyBorder="1"/>
    <xf numFmtId="0" fontId="0" fillId="0" borderId="0" xfId="0" applyFont="1"/>
    <xf numFmtId="164" fontId="1" fillId="0" borderId="3" xfId="0" applyNumberFormat="1" applyFont="1" applyBorder="1"/>
    <xf numFmtId="43" fontId="1" fillId="0" borderId="4" xfId="0" applyNumberFormat="1" applyFont="1" applyBorder="1"/>
    <xf numFmtId="0" fontId="0" fillId="0" borderId="0" xfId="0" applyFont="1" applyBorder="1"/>
    <xf numFmtId="43" fontId="0" fillId="0" borderId="0" xfId="0" applyNumberFormat="1" applyFont="1" applyBorder="1"/>
    <xf numFmtId="43" fontId="4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" fontId="7" fillId="0" borderId="4" xfId="0" applyNumberFormat="1" applyFont="1" applyBorder="1"/>
    <xf numFmtId="1" fontId="4" fillId="0" borderId="6" xfId="0" applyNumberFormat="1" applyFont="1" applyBorder="1"/>
    <xf numFmtId="1" fontId="4" fillId="0" borderId="11" xfId="0" applyNumberFormat="1" applyFont="1" applyBorder="1"/>
    <xf numFmtId="1" fontId="1" fillId="0" borderId="0" xfId="0" applyNumberFormat="1" applyFont="1" applyBorder="1"/>
    <xf numFmtId="1" fontId="0" fillId="0" borderId="0" xfId="0" applyNumberFormat="1" applyFont="1" applyBorder="1"/>
    <xf numFmtId="1" fontId="0" fillId="0" borderId="0" xfId="0" applyNumberFormat="1" applyFont="1"/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4" xfId="0" applyNumberFormat="1" applyFont="1" applyBorder="1"/>
    <xf numFmtId="164" fontId="1" fillId="0" borderId="12" xfId="0" applyNumberFormat="1" applyFont="1" applyBorder="1"/>
    <xf numFmtId="164" fontId="1" fillId="0" borderId="3" xfId="0" applyNumberFormat="1" applyFont="1" applyBorder="1" applyAlignment="1">
      <alignment horizontal="right"/>
    </xf>
    <xf numFmtId="164" fontId="1" fillId="0" borderId="13" xfId="0" applyNumberFormat="1" applyFont="1" applyBorder="1"/>
    <xf numFmtId="14" fontId="11" fillId="0" borderId="6" xfId="0" applyNumberFormat="1" applyFont="1" applyBorder="1" applyAlignment="1">
      <alignment horizontal="left"/>
    </xf>
    <xf numFmtId="14" fontId="12" fillId="0" borderId="7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/>
    <xf numFmtId="164" fontId="1" fillId="0" borderId="5" xfId="0" applyNumberFormat="1" applyFont="1" applyBorder="1"/>
    <xf numFmtId="164" fontId="1" fillId="0" borderId="10" xfId="0" applyNumberFormat="1" applyFont="1" applyBorder="1"/>
    <xf numFmtId="164" fontId="1" fillId="0" borderId="8" xfId="0" applyNumberFormat="1" applyFont="1" applyBorder="1"/>
    <xf numFmtId="164" fontId="4" fillId="0" borderId="8" xfId="0" applyNumberFormat="1" applyFont="1" applyBorder="1"/>
    <xf numFmtId="164" fontId="4" fillId="0" borderId="10" xfId="0" applyNumberFormat="1" applyFont="1" applyBorder="1"/>
    <xf numFmtId="164" fontId="1" fillId="0" borderId="26" xfId="0" applyNumberFormat="1" applyFont="1" applyBorder="1"/>
    <xf numFmtId="0" fontId="1" fillId="0" borderId="32" xfId="0" applyFont="1" applyBorder="1"/>
    <xf numFmtId="14" fontId="1" fillId="0" borderId="33" xfId="0" applyNumberFormat="1" applyFont="1" applyBorder="1" applyAlignment="1">
      <alignment horizontal="center"/>
    </xf>
    <xf numFmtId="0" fontId="1" fillId="0" borderId="31" xfId="0" applyFont="1" applyBorder="1"/>
    <xf numFmtId="0" fontId="4" fillId="0" borderId="0" xfId="0" applyFont="1" applyBorder="1"/>
    <xf numFmtId="44" fontId="4" fillId="0" borderId="0" xfId="1" applyFont="1" applyBorder="1"/>
    <xf numFmtId="0" fontId="0" fillId="0" borderId="10" xfId="0" applyBorder="1" applyAlignment="1"/>
    <xf numFmtId="14" fontId="1" fillId="0" borderId="31" xfId="0" applyNumberFormat="1" applyFont="1" applyBorder="1" applyAlignment="1">
      <alignment horizontal="center"/>
    </xf>
    <xf numFmtId="0" fontId="0" fillId="0" borderId="32" xfId="0" applyFont="1" applyBorder="1"/>
    <xf numFmtId="164" fontId="0" fillId="0" borderId="35" xfId="0" applyNumberFormat="1" applyFont="1" applyBorder="1"/>
    <xf numFmtId="164" fontId="0" fillId="0" borderId="36" xfId="0" applyNumberFormat="1" applyFont="1" applyBorder="1"/>
    <xf numFmtId="0" fontId="15" fillId="0" borderId="1" xfId="0" applyFont="1" applyBorder="1" applyAlignment="1">
      <alignment horizontal="left"/>
    </xf>
    <xf numFmtId="164" fontId="4" fillId="0" borderId="1" xfId="0" applyNumberFormat="1" applyFont="1" applyBorder="1"/>
    <xf numFmtId="164" fontId="1" fillId="0" borderId="1" xfId="0" applyNumberFormat="1" applyFont="1" applyBorder="1"/>
    <xf numFmtId="0" fontId="16" fillId="0" borderId="5" xfId="0" applyFont="1" applyBorder="1" applyAlignment="1">
      <alignment horizontal="left"/>
    </xf>
    <xf numFmtId="1" fontId="4" fillId="0" borderId="9" xfId="0" applyNumberFormat="1" applyFont="1" applyBorder="1" applyAlignment="1">
      <alignment horizontal="center"/>
    </xf>
    <xf numFmtId="1" fontId="1" fillId="0" borderId="39" xfId="0" applyNumberFormat="1" applyFont="1" applyBorder="1" applyAlignment="1">
      <alignment horizontal="center"/>
    </xf>
    <xf numFmtId="1" fontId="1" fillId="0" borderId="40" xfId="0" applyNumberFormat="1" applyFont="1" applyBorder="1" applyAlignment="1">
      <alignment horizontal="center"/>
    </xf>
    <xf numFmtId="1" fontId="4" fillId="0" borderId="19" xfId="0" applyNumberFormat="1" applyFont="1" applyBorder="1"/>
    <xf numFmtId="0" fontId="4" fillId="0" borderId="19" xfId="0" applyFont="1" applyBorder="1" applyAlignment="1">
      <alignment horizontal="center"/>
    </xf>
    <xf numFmtId="43" fontId="4" fillId="0" borderId="19" xfId="0" applyNumberFormat="1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0" fillId="0" borderId="1" xfId="0" applyBorder="1" applyAlignment="1"/>
    <xf numFmtId="1" fontId="4" fillId="0" borderId="22" xfId="0" applyNumberFormat="1" applyFont="1" applyBorder="1"/>
    <xf numFmtId="0" fontId="16" fillId="0" borderId="2" xfId="0" applyFont="1" applyBorder="1" applyAlignment="1">
      <alignment horizontal="left"/>
    </xf>
    <xf numFmtId="1" fontId="1" fillId="2" borderId="43" xfId="0" applyNumberFormat="1" applyFont="1" applyFill="1" applyBorder="1"/>
    <xf numFmtId="1" fontId="1" fillId="2" borderId="0" xfId="0" applyNumberFormat="1" applyFont="1" applyFill="1" applyBorder="1"/>
    <xf numFmtId="164" fontId="1" fillId="2" borderId="0" xfId="0" applyNumberFormat="1" applyFont="1" applyFill="1" applyBorder="1"/>
    <xf numFmtId="164" fontId="1" fillId="2" borderId="44" xfId="0" applyNumberFormat="1" applyFont="1" applyFill="1" applyBorder="1"/>
    <xf numFmtId="164" fontId="4" fillId="2" borderId="45" xfId="0" applyNumberFormat="1" applyFont="1" applyFill="1" applyBorder="1" applyAlignment="1"/>
    <xf numFmtId="1" fontId="1" fillId="0" borderId="26" xfId="0" applyNumberFormat="1" applyFont="1" applyBorder="1" applyAlignment="1">
      <alignment horizontal="center"/>
    </xf>
    <xf numFmtId="1" fontId="6" fillId="0" borderId="23" xfId="0" applyNumberFormat="1" applyFont="1" applyBorder="1"/>
    <xf numFmtId="1" fontId="7" fillId="0" borderId="24" xfId="0" applyNumberFormat="1" applyFont="1" applyBorder="1"/>
    <xf numFmtId="0" fontId="1" fillId="0" borderId="24" xfId="0" applyFont="1" applyBorder="1"/>
    <xf numFmtId="0" fontId="1" fillId="0" borderId="27" xfId="0" applyFont="1" applyBorder="1"/>
    <xf numFmtId="0" fontId="1" fillId="0" borderId="30" xfId="0" applyFont="1" applyBorder="1"/>
    <xf numFmtId="14" fontId="1" fillId="0" borderId="28" xfId="0" applyNumberFormat="1" applyFont="1" applyBorder="1" applyAlignment="1">
      <alignment horizontal="left"/>
    </xf>
    <xf numFmtId="14" fontId="1" fillId="0" borderId="30" xfId="0" applyNumberFormat="1" applyFont="1" applyBorder="1" applyAlignment="1">
      <alignment horizontal="left"/>
    </xf>
    <xf numFmtId="14" fontId="12" fillId="0" borderId="25" xfId="0" applyNumberFormat="1" applyFont="1" applyBorder="1" applyAlignment="1">
      <alignment horizontal="center"/>
    </xf>
    <xf numFmtId="164" fontId="0" fillId="0" borderId="3" xfId="0" applyNumberFormat="1" applyFill="1" applyBorder="1"/>
    <xf numFmtId="1" fontId="4" fillId="2" borderId="40" xfId="0" applyNumberFormat="1" applyFont="1" applyFill="1" applyBorder="1"/>
    <xf numFmtId="1" fontId="1" fillId="2" borderId="26" xfId="0" applyNumberFormat="1" applyFont="1" applyFill="1" applyBorder="1"/>
    <xf numFmtId="164" fontId="4" fillId="2" borderId="26" xfId="0" applyNumberFormat="1" applyFont="1" applyFill="1" applyBorder="1"/>
    <xf numFmtId="164" fontId="4" fillId="2" borderId="29" xfId="0" applyNumberFormat="1" applyFont="1" applyFill="1" applyBorder="1"/>
    <xf numFmtId="164" fontId="4" fillId="2" borderId="13" xfId="0" applyNumberFormat="1" applyFont="1" applyFill="1" applyBorder="1" applyAlignment="1"/>
    <xf numFmtId="164" fontId="17" fillId="0" borderId="29" xfId="0" applyNumberFormat="1" applyFont="1" applyBorder="1" applyAlignment="1">
      <alignment horizontal="right"/>
    </xf>
    <xf numFmtId="164" fontId="0" fillId="0" borderId="31" xfId="0" applyNumberFormat="1" applyFont="1" applyBorder="1"/>
    <xf numFmtId="164" fontId="0" fillId="0" borderId="26" xfId="0" applyNumberFormat="1" applyFont="1" applyBorder="1"/>
    <xf numFmtId="43" fontId="4" fillId="0" borderId="41" xfId="0" applyNumberFormat="1" applyFont="1" applyBorder="1" applyAlignment="1">
      <alignment horizontal="center"/>
    </xf>
    <xf numFmtId="43" fontId="1" fillId="0" borderId="35" xfId="0" applyNumberFormat="1" applyFont="1" applyBorder="1" applyAlignment="1">
      <alignment horizontal="center"/>
    </xf>
    <xf numFmtId="43" fontId="1" fillId="0" borderId="36" xfId="0" applyNumberFormat="1" applyFont="1" applyBorder="1" applyAlignment="1">
      <alignment horizontal="center"/>
    </xf>
    <xf numFmtId="0" fontId="0" fillId="0" borderId="10" xfId="0" applyBorder="1" applyAlignment="1"/>
    <xf numFmtId="164" fontId="4" fillId="0" borderId="5" xfId="0" applyNumberFormat="1" applyFont="1" applyBorder="1"/>
    <xf numFmtId="0" fontId="0" fillId="0" borderId="5" xfId="0" applyBorder="1" applyAlignment="1"/>
    <xf numFmtId="164" fontId="17" fillId="0" borderId="26" xfId="0" applyNumberFormat="1" applyFont="1" applyBorder="1" applyAlignment="1">
      <alignment horizontal="right"/>
    </xf>
    <xf numFmtId="0" fontId="4" fillId="0" borderId="50" xfId="0" applyFont="1" applyBorder="1" applyAlignment="1">
      <alignment horizontal="center"/>
    </xf>
    <xf numFmtId="164" fontId="0" fillId="0" borderId="7" xfId="0" applyNumberFormat="1" applyFont="1" applyBorder="1"/>
    <xf numFmtId="164" fontId="0" fillId="0" borderId="13" xfId="0" applyNumberFormat="1" applyFont="1" applyBorder="1"/>
    <xf numFmtId="0" fontId="6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9" fillId="0" borderId="42" xfId="0" applyFont="1" applyBorder="1" applyAlignment="1"/>
    <xf numFmtId="0" fontId="0" fillId="0" borderId="31" xfId="0" applyBorder="1" applyAlignment="1"/>
    <xf numFmtId="0" fontId="0" fillId="0" borderId="34" xfId="0" applyBorder="1" applyAlignment="1"/>
    <xf numFmtId="164" fontId="10" fillId="0" borderId="42" xfId="0" applyNumberFormat="1" applyFont="1" applyBorder="1" applyAlignment="1"/>
    <xf numFmtId="164" fontId="0" fillId="0" borderId="31" xfId="0" applyNumberFormat="1" applyBorder="1" applyAlignment="1"/>
    <xf numFmtId="164" fontId="0" fillId="0" borderId="34" xfId="0" applyNumberFormat="1" applyBorder="1" applyAlignment="1"/>
    <xf numFmtId="164" fontId="8" fillId="0" borderId="42" xfId="0" applyNumberFormat="1" applyFont="1" applyBorder="1" applyAlignment="1"/>
    <xf numFmtId="1" fontId="13" fillId="0" borderId="20" xfId="0" applyNumberFormat="1" applyFont="1" applyBorder="1" applyAlignment="1">
      <alignment horizontal="center" wrapText="1"/>
    </xf>
    <xf numFmtId="1" fontId="0" fillId="0" borderId="21" xfId="0" applyNumberFormat="1" applyBorder="1" applyAlignment="1">
      <alignment horizontal="center" wrapText="1"/>
    </xf>
    <xf numFmtId="1" fontId="0" fillId="0" borderId="22" xfId="0" applyNumberFormat="1" applyBorder="1" applyAlignment="1">
      <alignment horizontal="center" wrapText="1"/>
    </xf>
    <xf numFmtId="164" fontId="5" fillId="0" borderId="17" xfId="0" applyNumberFormat="1" applyFont="1" applyFill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46" xfId="0" applyNumberFormat="1" applyFont="1" applyBorder="1" applyAlignment="1">
      <alignment horizontal="center" vertical="center"/>
    </xf>
    <xf numFmtId="164" fontId="0" fillId="0" borderId="37" xfId="0" applyNumberFormat="1" applyBorder="1" applyAlignment="1">
      <alignment horizontal="center" vertical="center"/>
    </xf>
    <xf numFmtId="164" fontId="0" fillId="0" borderId="38" xfId="0" applyNumberFormat="1" applyBorder="1" applyAlignment="1">
      <alignment horizontal="center" vertical="center"/>
    </xf>
    <xf numFmtId="164" fontId="0" fillId="0" borderId="49" xfId="0" applyNumberFormat="1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164" fontId="4" fillId="0" borderId="5" xfId="0" applyNumberFormat="1" applyFont="1" applyBorder="1" applyAlignment="1"/>
    <xf numFmtId="0" fontId="0" fillId="0" borderId="10" xfId="0" applyBorder="1" applyAlignment="1"/>
    <xf numFmtId="0" fontId="0" fillId="0" borderId="8" xfId="0" applyBorder="1" applyAlignment="1"/>
    <xf numFmtId="164" fontId="4" fillId="0" borderId="1" xfId="0" applyNumberFormat="1" applyFont="1" applyBorder="1" applyAlignment="1"/>
    <xf numFmtId="0" fontId="0" fillId="0" borderId="1" xfId="0" applyBorder="1" applyAlignment="1"/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abSelected="1" topLeftCell="A19" workbookViewId="0">
      <selection activeCell="B52" sqref="B51:B52"/>
    </sheetView>
  </sheetViews>
  <sheetFormatPr defaultRowHeight="13.5" customHeight="1" x14ac:dyDescent="0.2"/>
  <cols>
    <col min="1" max="1" width="11.140625" style="18" customWidth="1"/>
    <col min="2" max="2" width="14.5703125" style="18" customWidth="1"/>
    <col min="3" max="3" width="14.85546875" style="6" customWidth="1"/>
    <col min="4" max="4" width="15" style="6" customWidth="1"/>
    <col min="5" max="5" width="13.85546875" style="6" customWidth="1"/>
    <col min="6" max="9" width="15.85546875" style="6" customWidth="1"/>
    <col min="10" max="10" width="17.5703125" style="6" customWidth="1"/>
    <col min="11" max="13" width="9.140625" style="6"/>
    <col min="14" max="14" width="26" style="6" customWidth="1"/>
    <col min="15" max="16384" width="9.140625" style="6"/>
  </cols>
  <sheetData>
    <row r="1" spans="1:10" ht="16.5" customHeight="1" thickBot="1" x14ac:dyDescent="0.3">
      <c r="A1" s="93" t="s">
        <v>51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13.5" customHeight="1" x14ac:dyDescent="0.2">
      <c r="A2" s="27"/>
      <c r="B2" s="13"/>
      <c r="C2" s="4" t="s">
        <v>7</v>
      </c>
      <c r="D2" s="36"/>
      <c r="E2" s="38"/>
      <c r="F2" s="37"/>
      <c r="G2" s="42"/>
      <c r="H2" s="42"/>
      <c r="I2" s="42"/>
      <c r="J2" s="28"/>
    </row>
    <row r="3" spans="1:10" ht="13.5" customHeight="1" thickBot="1" x14ac:dyDescent="0.3">
      <c r="A3" s="66"/>
      <c r="B3" s="67"/>
      <c r="C3" s="68" t="s">
        <v>17</v>
      </c>
      <c r="D3" s="69"/>
      <c r="E3" s="70"/>
      <c r="F3" s="71"/>
      <c r="G3" s="72"/>
      <c r="H3" s="72"/>
      <c r="I3" s="72"/>
      <c r="J3" s="73">
        <v>43838</v>
      </c>
    </row>
    <row r="4" spans="1:10" s="2" customFormat="1" ht="16.5" customHeight="1" x14ac:dyDescent="0.25">
      <c r="A4" s="96" t="s">
        <v>0</v>
      </c>
      <c r="B4" s="97"/>
      <c r="C4" s="97"/>
      <c r="D4" s="97"/>
      <c r="E4" s="97"/>
      <c r="F4" s="97"/>
      <c r="G4" s="97"/>
      <c r="H4" s="97"/>
      <c r="I4" s="97"/>
      <c r="J4" s="98"/>
    </row>
    <row r="5" spans="1:10" ht="13.5" customHeight="1" x14ac:dyDescent="0.2">
      <c r="A5" s="19" t="s">
        <v>1</v>
      </c>
      <c r="B5" s="20" t="s">
        <v>2</v>
      </c>
      <c r="C5" s="116" t="s">
        <v>3</v>
      </c>
      <c r="D5" s="117"/>
      <c r="E5" s="117"/>
      <c r="F5" s="118"/>
      <c r="G5" s="41"/>
      <c r="H5" s="41"/>
      <c r="I5" s="86"/>
      <c r="J5" s="11" t="s">
        <v>6</v>
      </c>
    </row>
    <row r="6" spans="1:10" ht="13.5" customHeight="1" x14ac:dyDescent="0.2">
      <c r="A6" s="21"/>
      <c r="B6" s="46" t="s">
        <v>18</v>
      </c>
      <c r="C6" s="49" t="s">
        <v>20</v>
      </c>
      <c r="D6" s="34"/>
      <c r="E6" s="34"/>
      <c r="F6" s="33"/>
      <c r="G6" s="47"/>
      <c r="H6" s="47"/>
      <c r="I6" s="87"/>
      <c r="J6" s="74">
        <v>55945</v>
      </c>
    </row>
    <row r="7" spans="1:10" ht="13.5" customHeight="1" x14ac:dyDescent="0.2">
      <c r="A7" s="21"/>
      <c r="B7" s="46" t="s">
        <v>19</v>
      </c>
      <c r="C7" s="49" t="s">
        <v>21</v>
      </c>
      <c r="D7" s="34"/>
      <c r="E7" s="34"/>
      <c r="F7" s="33"/>
      <c r="G7" s="47"/>
      <c r="H7" s="47"/>
      <c r="I7" s="87"/>
      <c r="J7" s="74">
        <v>44110</v>
      </c>
    </row>
    <row r="8" spans="1:10" ht="13.5" customHeight="1" x14ac:dyDescent="0.2">
      <c r="A8" s="59" t="s">
        <v>22</v>
      </c>
      <c r="B8" s="46" t="s">
        <v>23</v>
      </c>
      <c r="C8" s="49" t="s">
        <v>24</v>
      </c>
      <c r="D8" s="34"/>
      <c r="E8" s="34"/>
      <c r="F8" s="33"/>
      <c r="G8" s="47"/>
      <c r="H8" s="47"/>
      <c r="I8" s="87"/>
      <c r="J8" s="74">
        <v>6360</v>
      </c>
    </row>
    <row r="9" spans="1:10" ht="13.5" customHeight="1" x14ac:dyDescent="0.2">
      <c r="A9" s="59" t="s">
        <v>29</v>
      </c>
      <c r="B9" s="46" t="s">
        <v>25</v>
      </c>
      <c r="C9" s="49" t="s">
        <v>26</v>
      </c>
      <c r="D9" s="34"/>
      <c r="E9" s="34"/>
      <c r="F9" s="33"/>
      <c r="G9" s="47"/>
      <c r="H9" s="47"/>
      <c r="I9" s="87"/>
      <c r="J9" s="74">
        <v>8730</v>
      </c>
    </row>
    <row r="10" spans="1:10" ht="13.5" customHeight="1" x14ac:dyDescent="0.2">
      <c r="A10" s="59" t="s">
        <v>29</v>
      </c>
      <c r="B10" s="46" t="s">
        <v>27</v>
      </c>
      <c r="C10" s="49" t="s">
        <v>28</v>
      </c>
      <c r="D10" s="34"/>
      <c r="E10" s="34"/>
      <c r="F10" s="33"/>
      <c r="G10" s="47"/>
      <c r="H10" s="47"/>
      <c r="I10" s="87"/>
      <c r="J10" s="74">
        <v>12230</v>
      </c>
    </row>
    <row r="11" spans="1:10" ht="13.5" customHeight="1" x14ac:dyDescent="0.2">
      <c r="A11" s="59" t="s">
        <v>30</v>
      </c>
      <c r="B11" s="46" t="s">
        <v>25</v>
      </c>
      <c r="C11" s="49" t="s">
        <v>26</v>
      </c>
      <c r="D11" s="34"/>
      <c r="E11" s="34"/>
      <c r="F11" s="33"/>
      <c r="G11" s="47"/>
      <c r="H11" s="47"/>
      <c r="I11" s="87"/>
      <c r="J11" s="74">
        <v>69100</v>
      </c>
    </row>
    <row r="12" spans="1:10" ht="13.5" customHeight="1" x14ac:dyDescent="0.2">
      <c r="A12" s="59">
        <v>3722</v>
      </c>
      <c r="B12" s="46">
        <v>2111</v>
      </c>
      <c r="C12" s="49" t="s">
        <v>26</v>
      </c>
      <c r="D12" s="34"/>
      <c r="E12" s="34"/>
      <c r="F12" s="33"/>
      <c r="G12" s="47"/>
      <c r="H12" s="47"/>
      <c r="I12" s="87"/>
      <c r="J12" s="74">
        <v>16100</v>
      </c>
    </row>
    <row r="13" spans="1:10" ht="13.5" customHeight="1" x14ac:dyDescent="0.2">
      <c r="A13" s="59">
        <v>3725</v>
      </c>
      <c r="B13" s="46">
        <v>2111</v>
      </c>
      <c r="C13" s="49" t="s">
        <v>26</v>
      </c>
      <c r="D13" s="34"/>
      <c r="E13" s="34"/>
      <c r="F13" s="33"/>
      <c r="G13" s="47"/>
      <c r="H13" s="47"/>
      <c r="I13" s="87"/>
      <c r="J13" s="74">
        <v>20500</v>
      </c>
    </row>
    <row r="14" spans="1:10" ht="13.5" customHeight="1" x14ac:dyDescent="0.2">
      <c r="A14" s="21"/>
      <c r="B14" s="22"/>
      <c r="C14" s="30"/>
      <c r="D14" s="31"/>
      <c r="E14" s="31"/>
      <c r="F14" s="32"/>
      <c r="G14" s="48"/>
      <c r="H14" s="48"/>
      <c r="I14" s="30"/>
      <c r="J14" s="25"/>
    </row>
    <row r="15" spans="1:10" ht="13.5" customHeight="1" thickBot="1" x14ac:dyDescent="0.25">
      <c r="A15" s="75"/>
      <c r="B15" s="76"/>
      <c r="C15" s="77"/>
      <c r="D15" s="77"/>
      <c r="E15" s="77"/>
      <c r="F15" s="78"/>
      <c r="G15" s="77"/>
      <c r="H15" s="77"/>
      <c r="I15" s="77"/>
      <c r="J15" s="79">
        <f>SUM(J5:J14)</f>
        <v>233075</v>
      </c>
    </row>
    <row r="16" spans="1:10" ht="16.5" customHeight="1" x14ac:dyDescent="0.25">
      <c r="A16" s="99" t="s">
        <v>4</v>
      </c>
      <c r="B16" s="100"/>
      <c r="C16" s="100"/>
      <c r="D16" s="100"/>
      <c r="E16" s="100"/>
      <c r="F16" s="100"/>
      <c r="G16" s="100"/>
      <c r="H16" s="100"/>
      <c r="I16" s="100"/>
      <c r="J16" s="101"/>
    </row>
    <row r="17" spans="1:10" ht="13.5" customHeight="1" x14ac:dyDescent="0.2">
      <c r="A17" s="19" t="s">
        <v>1</v>
      </c>
      <c r="B17" s="20" t="s">
        <v>2</v>
      </c>
      <c r="C17" s="116" t="s">
        <v>3</v>
      </c>
      <c r="D17" s="117"/>
      <c r="E17" s="117"/>
      <c r="F17" s="118"/>
      <c r="G17" s="41"/>
      <c r="H17" s="41"/>
      <c r="I17" s="86"/>
      <c r="J17" s="12" t="s">
        <v>6</v>
      </c>
    </row>
    <row r="18" spans="1:10" ht="13.5" customHeight="1" x14ac:dyDescent="0.2">
      <c r="A18" s="21"/>
      <c r="B18" s="22"/>
      <c r="C18" s="30"/>
      <c r="D18" s="31"/>
      <c r="E18" s="31"/>
      <c r="F18" s="32"/>
      <c r="G18" s="31"/>
      <c r="H18" s="31"/>
      <c r="I18" s="31"/>
      <c r="J18" s="29"/>
    </row>
    <row r="19" spans="1:10" ht="13.5" customHeight="1" x14ac:dyDescent="0.2">
      <c r="A19" s="21"/>
      <c r="B19" s="22"/>
      <c r="C19" s="30"/>
      <c r="D19" s="31"/>
      <c r="E19" s="31"/>
      <c r="F19" s="32"/>
      <c r="G19" s="31"/>
      <c r="H19" s="31"/>
      <c r="I19" s="31"/>
      <c r="J19" s="29"/>
    </row>
    <row r="20" spans="1:10" ht="13.5" customHeight="1" thickBot="1" x14ac:dyDescent="0.25">
      <c r="A20" s="60"/>
      <c r="B20" s="61"/>
      <c r="C20" s="62"/>
      <c r="D20" s="62"/>
      <c r="E20" s="62"/>
      <c r="F20" s="63"/>
      <c r="G20" s="62"/>
      <c r="H20" s="62"/>
      <c r="I20" s="62"/>
      <c r="J20" s="64">
        <f>SUM(J18:J19)</f>
        <v>0</v>
      </c>
    </row>
    <row r="21" spans="1:10" ht="16.5" customHeight="1" x14ac:dyDescent="0.25">
      <c r="A21" s="102" t="s">
        <v>8</v>
      </c>
      <c r="B21" s="100"/>
      <c r="C21" s="100"/>
      <c r="D21" s="100"/>
      <c r="E21" s="100"/>
      <c r="F21" s="100"/>
      <c r="G21" s="100"/>
      <c r="H21" s="100"/>
      <c r="I21" s="100"/>
      <c r="J21" s="101"/>
    </row>
    <row r="22" spans="1:10" ht="13.5" customHeight="1" x14ac:dyDescent="0.2">
      <c r="A22" s="50" t="s">
        <v>1</v>
      </c>
      <c r="B22" s="20" t="s">
        <v>2</v>
      </c>
      <c r="C22" s="119" t="s">
        <v>3</v>
      </c>
      <c r="D22" s="120"/>
      <c r="E22" s="120"/>
      <c r="F22" s="120"/>
      <c r="G22" s="57"/>
      <c r="H22" s="57"/>
      <c r="I22" s="88"/>
      <c r="J22" s="12" t="s">
        <v>6</v>
      </c>
    </row>
    <row r="23" spans="1:10" ht="13.5" customHeight="1" x14ac:dyDescent="0.2">
      <c r="A23" s="59" t="s">
        <v>32</v>
      </c>
      <c r="B23" s="46" t="s">
        <v>35</v>
      </c>
      <c r="C23" s="49" t="s">
        <v>41</v>
      </c>
      <c r="D23" s="34"/>
      <c r="E23" s="34"/>
      <c r="F23" s="33"/>
      <c r="G23" s="47"/>
      <c r="H23" s="47"/>
      <c r="I23" s="87"/>
      <c r="J23" s="74">
        <v>6000</v>
      </c>
    </row>
    <row r="24" spans="1:10" ht="13.5" customHeight="1" x14ac:dyDescent="0.2">
      <c r="A24" s="59" t="s">
        <v>33</v>
      </c>
      <c r="B24" s="46" t="s">
        <v>38</v>
      </c>
      <c r="C24" s="49" t="s">
        <v>44</v>
      </c>
      <c r="D24" s="34"/>
      <c r="E24" s="34"/>
      <c r="F24" s="33"/>
      <c r="G24" s="47"/>
      <c r="H24" s="47"/>
      <c r="I24" s="87"/>
      <c r="J24" s="74">
        <v>350000</v>
      </c>
    </row>
    <row r="25" spans="1:10" ht="13.5" customHeight="1" x14ac:dyDescent="0.2">
      <c r="A25" s="59" t="s">
        <v>30</v>
      </c>
      <c r="B25" s="46" t="s">
        <v>35</v>
      </c>
      <c r="C25" s="49" t="s">
        <v>41</v>
      </c>
      <c r="D25" s="34"/>
      <c r="E25" s="34"/>
      <c r="F25" s="33"/>
      <c r="G25" s="47"/>
      <c r="H25" s="47"/>
      <c r="I25" s="87"/>
      <c r="J25" s="74">
        <v>500</v>
      </c>
    </row>
    <row r="26" spans="1:10" ht="13.5" customHeight="1" x14ac:dyDescent="0.2">
      <c r="A26" s="59" t="s">
        <v>30</v>
      </c>
      <c r="B26" s="46" t="s">
        <v>36</v>
      </c>
      <c r="C26" s="49" t="s">
        <v>42</v>
      </c>
      <c r="D26" s="34"/>
      <c r="E26" s="34"/>
      <c r="F26" s="33"/>
      <c r="G26" s="47"/>
      <c r="H26" s="47"/>
      <c r="I26" s="87"/>
      <c r="J26" s="74">
        <f>-350000-13850</f>
        <v>-363850</v>
      </c>
    </row>
    <row r="27" spans="1:10" ht="13.5" customHeight="1" x14ac:dyDescent="0.2">
      <c r="A27" s="59" t="s">
        <v>34</v>
      </c>
      <c r="B27" s="46" t="s">
        <v>36</v>
      </c>
      <c r="C27" s="49" t="s">
        <v>42</v>
      </c>
      <c r="D27" s="34"/>
      <c r="E27" s="34"/>
      <c r="F27" s="33"/>
      <c r="G27" s="47"/>
      <c r="H27" s="47"/>
      <c r="I27" s="87"/>
      <c r="J27" s="74">
        <v>5500</v>
      </c>
    </row>
    <row r="28" spans="1:10" ht="13.5" customHeight="1" x14ac:dyDescent="0.2">
      <c r="A28" s="59">
        <v>4359</v>
      </c>
      <c r="B28" s="46">
        <v>5175</v>
      </c>
      <c r="C28" s="49" t="s">
        <v>53</v>
      </c>
      <c r="D28" s="34"/>
      <c r="E28" s="34"/>
      <c r="F28" s="33"/>
      <c r="G28" s="47"/>
      <c r="H28" s="47"/>
      <c r="I28" s="87"/>
      <c r="J28" s="74">
        <v>1711</v>
      </c>
    </row>
    <row r="29" spans="1:10" ht="13.5" customHeight="1" x14ac:dyDescent="0.2">
      <c r="A29" s="59">
        <v>4359</v>
      </c>
      <c r="B29" s="46">
        <v>5499</v>
      </c>
      <c r="C29" s="49" t="s">
        <v>54</v>
      </c>
      <c r="D29" s="34"/>
      <c r="E29" s="34"/>
      <c r="F29" s="33"/>
      <c r="G29" s="47"/>
      <c r="H29" s="47"/>
      <c r="I29" s="87"/>
      <c r="J29" s="74">
        <v>-1711</v>
      </c>
    </row>
    <row r="30" spans="1:10" ht="13.5" customHeight="1" x14ac:dyDescent="0.2">
      <c r="A30" s="59" t="s">
        <v>31</v>
      </c>
      <c r="B30" s="46" t="s">
        <v>37</v>
      </c>
      <c r="C30" s="49" t="s">
        <v>43</v>
      </c>
      <c r="D30" s="34"/>
      <c r="E30" s="34"/>
      <c r="F30" s="33"/>
      <c r="G30" s="47"/>
      <c r="H30" s="47"/>
      <c r="I30" s="87"/>
      <c r="J30" s="74">
        <v>650</v>
      </c>
    </row>
    <row r="31" spans="1:10" ht="13.5" customHeight="1" x14ac:dyDescent="0.2">
      <c r="A31" s="59" t="s">
        <v>31</v>
      </c>
      <c r="B31" s="46" t="s">
        <v>40</v>
      </c>
      <c r="C31" s="49" t="s">
        <v>46</v>
      </c>
      <c r="D31" s="34"/>
      <c r="E31" s="34"/>
      <c r="F31" s="33"/>
      <c r="G31" s="47"/>
      <c r="H31" s="47"/>
      <c r="I31" s="87"/>
      <c r="J31" s="74">
        <v>1200</v>
      </c>
    </row>
    <row r="32" spans="1:10" ht="13.5" customHeight="1" x14ac:dyDescent="0.2">
      <c r="A32" s="59" t="s">
        <v>31</v>
      </c>
      <c r="B32" s="46" t="s">
        <v>39</v>
      </c>
      <c r="C32" s="49" t="s">
        <v>45</v>
      </c>
      <c r="D32" s="34"/>
      <c r="E32" s="34"/>
      <c r="F32" s="33"/>
      <c r="G32" s="47"/>
      <c r="H32" s="47"/>
      <c r="I32" s="87"/>
      <c r="J32" s="74"/>
    </row>
    <row r="33" spans="1:10" ht="13.5" customHeight="1" x14ac:dyDescent="0.2">
      <c r="A33" s="51"/>
      <c r="B33" s="22"/>
      <c r="C33" s="30"/>
      <c r="D33" s="34"/>
      <c r="E33" s="34"/>
      <c r="F33" s="33"/>
      <c r="G33" s="47"/>
      <c r="H33" s="47"/>
      <c r="I33" s="87"/>
      <c r="J33" s="7"/>
    </row>
    <row r="34" spans="1:10" ht="13.5" customHeight="1" thickBot="1" x14ac:dyDescent="0.25">
      <c r="A34" s="52"/>
      <c r="B34" s="65"/>
      <c r="C34" s="35"/>
      <c r="D34" s="35"/>
      <c r="E34" s="35"/>
      <c r="F34" s="35"/>
      <c r="G34" s="35"/>
      <c r="H34" s="80" t="s">
        <v>48</v>
      </c>
      <c r="I34" s="89"/>
      <c r="J34" s="26">
        <f>SUM(J23:J33)</f>
        <v>0</v>
      </c>
    </row>
    <row r="35" spans="1:10" ht="13.5" customHeight="1" thickBot="1" x14ac:dyDescent="0.25">
      <c r="A35" s="58" t="s">
        <v>9</v>
      </c>
      <c r="B35" s="53" t="s">
        <v>5</v>
      </c>
      <c r="C35" s="54" t="s">
        <v>11</v>
      </c>
      <c r="D35" s="55" t="s">
        <v>10</v>
      </c>
      <c r="E35" s="55" t="s">
        <v>12</v>
      </c>
      <c r="F35" s="54" t="s">
        <v>13</v>
      </c>
      <c r="G35" s="56" t="s">
        <v>16</v>
      </c>
      <c r="H35" s="56" t="s">
        <v>47</v>
      </c>
      <c r="I35" s="90" t="s">
        <v>52</v>
      </c>
      <c r="J35" s="83" t="s">
        <v>49</v>
      </c>
    </row>
    <row r="36" spans="1:10" ht="13.5" customHeight="1" x14ac:dyDescent="0.2">
      <c r="A36" s="14" t="s">
        <v>0</v>
      </c>
      <c r="B36" s="23">
        <v>28704800</v>
      </c>
      <c r="C36" s="8">
        <v>128700</v>
      </c>
      <c r="D36" s="8">
        <v>424526.8</v>
      </c>
      <c r="E36" s="8">
        <v>430581.28</v>
      </c>
      <c r="F36" s="43">
        <v>-1085335.6400000001</v>
      </c>
      <c r="G36" s="44">
        <v>0</v>
      </c>
      <c r="H36" s="81">
        <v>1126625</v>
      </c>
      <c r="I36" s="91">
        <f>J15</f>
        <v>233075</v>
      </c>
      <c r="J36" s="84" t="s">
        <v>50</v>
      </c>
    </row>
    <row r="37" spans="1:10" ht="13.5" customHeight="1" thickBot="1" x14ac:dyDescent="0.25">
      <c r="A37" s="15" t="s">
        <v>4</v>
      </c>
      <c r="B37" s="24">
        <v>32804060</v>
      </c>
      <c r="C37" s="5">
        <v>112000</v>
      </c>
      <c r="D37" s="5">
        <v>345342.1</v>
      </c>
      <c r="E37" s="5">
        <v>288735</v>
      </c>
      <c r="F37" s="6">
        <v>1863691.7599999998</v>
      </c>
      <c r="G37" s="45">
        <v>566500</v>
      </c>
      <c r="H37" s="82">
        <f>J20</f>
        <v>0</v>
      </c>
      <c r="I37" s="92">
        <f>J20</f>
        <v>0</v>
      </c>
      <c r="J37" s="85" t="s">
        <v>50</v>
      </c>
    </row>
    <row r="38" spans="1:10" ht="15.75" customHeight="1" x14ac:dyDescent="0.2">
      <c r="A38" s="103" t="s">
        <v>14</v>
      </c>
      <c r="B38" s="106">
        <f>B36-B37</f>
        <v>-4099260</v>
      </c>
      <c r="C38" s="109">
        <f>C36-C37</f>
        <v>16700</v>
      </c>
      <c r="D38" s="109">
        <f>D36-D37</f>
        <v>79184.700000000012</v>
      </c>
      <c r="E38" s="109">
        <f t="shared" ref="E38:F38" si="0">E36-E37</f>
        <v>141846.28000000003</v>
      </c>
      <c r="F38" s="109">
        <f t="shared" si="0"/>
        <v>-2949027.4</v>
      </c>
      <c r="G38" s="109">
        <f t="shared" ref="G38" si="1">G36-G37</f>
        <v>-566500</v>
      </c>
      <c r="H38" s="110">
        <v>1126625</v>
      </c>
      <c r="I38" s="110">
        <f t="shared" ref="I38" si="2">I36-I37</f>
        <v>233075</v>
      </c>
      <c r="J38" s="113">
        <f>SUM(B38:I40)</f>
        <v>-6017356.4199999999</v>
      </c>
    </row>
    <row r="39" spans="1:10" ht="17.25" customHeight="1" x14ac:dyDescent="0.2">
      <c r="A39" s="104"/>
      <c r="B39" s="107"/>
      <c r="C39" s="107"/>
      <c r="D39" s="107"/>
      <c r="E39" s="107"/>
      <c r="F39" s="107"/>
      <c r="G39" s="107"/>
      <c r="H39" s="111"/>
      <c r="I39" s="111"/>
      <c r="J39" s="114"/>
    </row>
    <row r="40" spans="1:10" ht="13.5" customHeight="1" thickBot="1" x14ac:dyDescent="0.25">
      <c r="A40" s="105"/>
      <c r="B40" s="108"/>
      <c r="C40" s="108"/>
      <c r="D40" s="108"/>
      <c r="E40" s="108"/>
      <c r="F40" s="108"/>
      <c r="G40" s="108"/>
      <c r="H40" s="112"/>
      <c r="I40" s="112"/>
      <c r="J40" s="115"/>
    </row>
    <row r="41" spans="1:10" ht="13.5" customHeight="1" x14ac:dyDescent="0.2">
      <c r="A41" s="16"/>
      <c r="B41" s="16"/>
      <c r="C41" s="1"/>
      <c r="D41" s="3"/>
      <c r="E41" s="1"/>
      <c r="F41" s="1"/>
      <c r="G41" s="1"/>
      <c r="H41" s="1"/>
      <c r="I41" s="1"/>
      <c r="J41" s="3"/>
    </row>
    <row r="42" spans="1:10" ht="13.5" customHeight="1" x14ac:dyDescent="0.2">
      <c r="A42" s="17"/>
      <c r="B42" s="17"/>
      <c r="C42" s="1"/>
      <c r="D42" s="39" t="s">
        <v>15</v>
      </c>
      <c r="E42" s="1"/>
      <c r="H42" s="40"/>
      <c r="I42" s="40">
        <f>SUM(B38:I40)</f>
        <v>-6017356.4199999999</v>
      </c>
      <c r="J42" s="3"/>
    </row>
    <row r="43" spans="1:10" ht="13.5" customHeight="1" x14ac:dyDescent="0.2">
      <c r="A43" s="17"/>
      <c r="B43" s="17"/>
      <c r="C43" s="9"/>
      <c r="D43" s="9"/>
      <c r="E43" s="9"/>
      <c r="F43" s="9"/>
      <c r="G43" s="9"/>
      <c r="H43" s="9"/>
      <c r="I43" s="9"/>
      <c r="J43" s="10"/>
    </row>
    <row r="44" spans="1:10" ht="13.5" customHeight="1" x14ac:dyDescent="0.2">
      <c r="A44" s="18" t="s">
        <v>55</v>
      </c>
      <c r="C44" s="9"/>
      <c r="D44" s="9"/>
      <c r="E44" s="9"/>
      <c r="F44" s="9"/>
      <c r="G44" s="9"/>
      <c r="H44" s="9"/>
      <c r="I44" s="9"/>
      <c r="J44" s="9"/>
    </row>
    <row r="70" ht="20.25" customHeight="1" x14ac:dyDescent="0.2"/>
  </sheetData>
  <mergeCells count="17">
    <mergeCell ref="C22:F22"/>
    <mergeCell ref="A1:J1"/>
    <mergeCell ref="A4:J4"/>
    <mergeCell ref="A16:J16"/>
    <mergeCell ref="A21:J21"/>
    <mergeCell ref="A38:A40"/>
    <mergeCell ref="B38:B40"/>
    <mergeCell ref="C38:C40"/>
    <mergeCell ref="D38:D40"/>
    <mergeCell ref="E38:E40"/>
    <mergeCell ref="G38:G40"/>
    <mergeCell ref="H38:H40"/>
    <mergeCell ref="J38:J40"/>
    <mergeCell ref="I38:I40"/>
    <mergeCell ref="F38:F40"/>
    <mergeCell ref="C17:F17"/>
    <mergeCell ref="C5:F5"/>
  </mergeCells>
  <phoneticPr fontId="2" type="noConversion"/>
  <pageMargins left="0" right="0" top="0.39370078740157483" bottom="0.19685039370078741" header="0.51181102362204722" footer="0.51181102362204722"/>
  <pageSetup paperSize="9" scale="6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Rozpočtové opatření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Vojtechova</cp:lastModifiedBy>
  <cp:lastPrinted>2020-01-06T15:09:39Z</cp:lastPrinted>
  <dcterms:created xsi:type="dcterms:W3CDTF">1997-01-24T11:07:25Z</dcterms:created>
  <dcterms:modified xsi:type="dcterms:W3CDTF">2020-01-15T11:47:32Z</dcterms:modified>
</cp:coreProperties>
</file>